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8-SECTOR EXTERNO\"/>
    </mc:Choice>
  </mc:AlternateContent>
  <bookViews>
    <workbookView xWindow="0" yWindow="0" windowWidth="24000" windowHeight="9630"/>
  </bookViews>
  <sheets>
    <sheet name="8-2-1" sheetId="1" r:id="rId1"/>
  </sheets>
  <definedNames>
    <definedName name="_xlnm.Print_Area" localSheetId="0">'8-2-1'!$A$1:$X$12</definedName>
    <definedName name="_xlnm.Print_Titles" localSheetId="0">'8-2-1'!$A:$B,'8-2-1'!$2:$5</definedName>
  </definedNames>
  <calcPr calcId="162913"/>
  <extLst>
    <ext uri="GoogleSheetsCustomDataVersion2">
      <go:sheetsCustomData xmlns:go="http://customooxmlschemas.google.com/" r:id="rId5" roundtripDataChecksum="6YMTpNzewZlLk615x2mZiG8hK00OKLY2nrPkYMf4djk="/>
    </ext>
  </extLst>
</workbook>
</file>

<file path=xl/calcChain.xml><?xml version="1.0" encoding="utf-8"?>
<calcChain xmlns="http://schemas.openxmlformats.org/spreadsheetml/2006/main">
  <c r="X10" i="1" l="1"/>
  <c r="V10" i="1"/>
  <c r="T10" i="1"/>
  <c r="R10" i="1"/>
  <c r="P10" i="1"/>
  <c r="N10" i="1"/>
  <c r="L10" i="1"/>
  <c r="J10" i="1"/>
  <c r="H10" i="1"/>
  <c r="X9" i="1"/>
  <c r="V9" i="1"/>
  <c r="T9" i="1"/>
  <c r="R9" i="1"/>
  <c r="P9" i="1"/>
  <c r="N9" i="1"/>
  <c r="L9" i="1"/>
  <c r="J9" i="1"/>
  <c r="H9" i="1"/>
  <c r="X8" i="1"/>
  <c r="V8" i="1"/>
  <c r="T8" i="1"/>
  <c r="R8" i="1"/>
  <c r="P8" i="1"/>
  <c r="N8" i="1"/>
  <c r="L8" i="1"/>
  <c r="J8" i="1"/>
  <c r="H8" i="1"/>
  <c r="X7" i="1"/>
  <c r="V7" i="1"/>
  <c r="T7" i="1"/>
  <c r="R7" i="1"/>
  <c r="P7" i="1"/>
  <c r="P6" i="1" s="1"/>
  <c r="N7" i="1"/>
  <c r="L7" i="1"/>
  <c r="J7" i="1"/>
  <c r="H7" i="1"/>
  <c r="R6" i="1"/>
</calcChain>
</file>

<file path=xl/sharedStrings.xml><?xml version="1.0" encoding="utf-8"?>
<sst xmlns="http://schemas.openxmlformats.org/spreadsheetml/2006/main" count="37" uniqueCount="16">
  <si>
    <t>8.2.1_ Valor exportado de productos según grandes rubros. Región Noroeste argentino. Años 2015 - 1º semestre 2025</t>
  </si>
  <si>
    <t>Valor FOB en millones de dólares</t>
  </si>
  <si>
    <t>Rubro</t>
  </si>
  <si>
    <t>2021*</t>
  </si>
  <si>
    <t>2022*</t>
  </si>
  <si>
    <t>2023*</t>
  </si>
  <si>
    <t>2024*</t>
  </si>
  <si>
    <t>1º semestre 2025*</t>
  </si>
  <si>
    <t>Total</t>
  </si>
  <si>
    <t>%</t>
  </si>
  <si>
    <t>Productos Primarios</t>
  </si>
  <si>
    <t>Manufacturas de Origen Agropecuario (MOA)</t>
  </si>
  <si>
    <t>Manufacturas de Origen Industrial (MOI)</t>
  </si>
  <si>
    <t>Combustibles y Energía</t>
  </si>
  <si>
    <r>
      <rPr>
        <b/>
        <sz val="9"/>
        <color theme="1"/>
        <rFont val="Arial"/>
      </rPr>
      <t>Nota</t>
    </r>
    <r>
      <rPr>
        <sz val="9"/>
        <color theme="1"/>
        <rFont val="Arial"/>
      </rPr>
      <t>: * datos provisorios.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</si>
  <si>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General de Estadísticas y Censo de la Provincia de Salta en base a datos suministrados por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</si>
</sst>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>
    <font>
      <sz val="11"/>
      <color theme="1"/>
      <name val="Calibri"/>
      <scheme val="minor"/>
    </font>
    <font>
      <sz val="9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/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0" fontId="5" fillId="2" borderId="10" xfId="0" applyFont="1" applyFill="1" applyBorder="1"/>
    <xf numFmtId="164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165" fontId="5" fillId="2" borderId="10" xfId="0" applyNumberFormat="1" applyFont="1" applyFill="1" applyBorder="1" applyAlignment="1">
      <alignment horizontal="right" vertical="center"/>
    </xf>
    <xf numFmtId="164" fontId="5" fillId="2" borderId="10" xfId="0" applyNumberFormat="1" applyFont="1" applyFill="1" applyBorder="1" applyAlignment="1">
      <alignment horizontal="right" vertical="center"/>
    </xf>
    <xf numFmtId="0" fontId="1" fillId="3" borderId="1" xfId="0" applyFont="1" applyFill="1" applyBorder="1"/>
    <xf numFmtId="0" fontId="1" fillId="0" borderId="0" xfId="0" applyFont="1"/>
    <xf numFmtId="164" fontId="1" fillId="2" borderId="1" xfId="0" applyNumberFormat="1" applyFont="1" applyFill="1" applyBorder="1"/>
    <xf numFmtId="4" fontId="1" fillId="2" borderId="1" xfId="0" applyNumberFormat="1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8" xfId="0" applyFont="1" applyBorder="1"/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showGridLines="0" tabSelected="1" topLeftCell="D1" zoomScaleNormal="100" workbookViewId="0">
      <selection activeCell="I4" sqref="I4:J4"/>
    </sheetView>
  </sheetViews>
  <sheetFormatPr baseColWidth="10" defaultColWidth="14.42578125" defaultRowHeight="15" customHeight="1"/>
  <cols>
    <col min="1" max="1" width="0.7109375" customWidth="1"/>
    <col min="2" max="2" width="48.42578125" customWidth="1"/>
    <col min="3" max="3" width="9" customWidth="1"/>
    <col min="4" max="4" width="10.7109375" customWidth="1"/>
    <col min="5" max="5" width="10.85546875" customWidth="1"/>
    <col min="6" max="6" width="10" customWidth="1"/>
    <col min="7" max="7" width="10.85546875" customWidth="1"/>
    <col min="8" max="10" width="9" customWidth="1"/>
    <col min="11" max="11" width="9.7109375" customWidth="1"/>
    <col min="12" max="12" width="9.85546875" customWidth="1"/>
    <col min="13" max="13" width="8.28515625" customWidth="1"/>
    <col min="14" max="14" width="8.42578125" customWidth="1"/>
    <col min="15" max="15" width="9.140625" customWidth="1"/>
    <col min="16" max="16" width="8.7109375" customWidth="1"/>
    <col min="17" max="17" width="10.140625" customWidth="1"/>
    <col min="18" max="18" width="9.5703125" customWidth="1"/>
    <col min="19" max="19" width="10" customWidth="1"/>
    <col min="20" max="20" width="9.5703125" customWidth="1"/>
    <col min="21" max="26" width="10.7109375" customWidth="1"/>
  </cols>
  <sheetData>
    <row r="1" spans="1:26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8.75" customHeight="1">
      <c r="A2" s="1"/>
      <c r="B2" s="30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2"/>
      <c r="Y2" s="1"/>
      <c r="Z2" s="1"/>
    </row>
    <row r="3" spans="1:26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27" t="s">
        <v>2</v>
      </c>
      <c r="C4" s="29">
        <v>2015</v>
      </c>
      <c r="D4" s="26"/>
      <c r="E4" s="29">
        <v>2016</v>
      </c>
      <c r="F4" s="26"/>
      <c r="G4" s="29">
        <v>2017</v>
      </c>
      <c r="H4" s="26"/>
      <c r="I4" s="29">
        <v>2018</v>
      </c>
      <c r="J4" s="26"/>
      <c r="K4" s="29">
        <v>2019</v>
      </c>
      <c r="L4" s="26"/>
      <c r="M4" s="29">
        <v>2020</v>
      </c>
      <c r="N4" s="26"/>
      <c r="O4" s="29" t="s">
        <v>3</v>
      </c>
      <c r="P4" s="26"/>
      <c r="Q4" s="25" t="s">
        <v>4</v>
      </c>
      <c r="R4" s="26"/>
      <c r="S4" s="25" t="s">
        <v>5</v>
      </c>
      <c r="T4" s="26"/>
      <c r="U4" s="25" t="s">
        <v>6</v>
      </c>
      <c r="V4" s="26"/>
      <c r="W4" s="25" t="s">
        <v>7</v>
      </c>
      <c r="X4" s="26"/>
      <c r="Y4" s="1"/>
      <c r="Z4" s="1"/>
    </row>
    <row r="5" spans="1:26">
      <c r="A5" s="1"/>
      <c r="B5" s="28"/>
      <c r="C5" s="3" t="s">
        <v>8</v>
      </c>
      <c r="D5" s="3" t="s">
        <v>9</v>
      </c>
      <c r="E5" s="3" t="s">
        <v>8</v>
      </c>
      <c r="F5" s="3" t="s">
        <v>9</v>
      </c>
      <c r="G5" s="3" t="s">
        <v>8</v>
      </c>
      <c r="H5" s="3" t="s">
        <v>9</v>
      </c>
      <c r="I5" s="3" t="s">
        <v>8</v>
      </c>
      <c r="J5" s="3" t="s">
        <v>9</v>
      </c>
      <c r="K5" s="3" t="s">
        <v>8</v>
      </c>
      <c r="L5" s="3" t="s">
        <v>9</v>
      </c>
      <c r="M5" s="3" t="s">
        <v>8</v>
      </c>
      <c r="N5" s="3" t="s">
        <v>9</v>
      </c>
      <c r="O5" s="3" t="s">
        <v>8</v>
      </c>
      <c r="P5" s="3" t="s">
        <v>9</v>
      </c>
      <c r="Q5" s="4" t="s">
        <v>8</v>
      </c>
      <c r="R5" s="4" t="s">
        <v>9</v>
      </c>
      <c r="S5" s="4" t="s">
        <v>8</v>
      </c>
      <c r="T5" s="4" t="s">
        <v>9</v>
      </c>
      <c r="U5" s="4" t="s">
        <v>8</v>
      </c>
      <c r="V5" s="4" t="s">
        <v>9</v>
      </c>
      <c r="W5" s="4" t="s">
        <v>8</v>
      </c>
      <c r="X5" s="4" t="s">
        <v>9</v>
      </c>
      <c r="Y5" s="1"/>
      <c r="Z5" s="1"/>
    </row>
    <row r="6" spans="1:26" ht="18.75" customHeight="1">
      <c r="A6" s="5"/>
      <c r="B6" s="6" t="s">
        <v>8</v>
      </c>
      <c r="C6" s="7">
        <v>3388.36</v>
      </c>
      <c r="D6" s="7">
        <v>100</v>
      </c>
      <c r="E6" s="7">
        <v>4724.2759999999998</v>
      </c>
      <c r="F6" s="8">
        <v>99.999999999999986</v>
      </c>
      <c r="G6" s="7">
        <v>4118.8909999999996</v>
      </c>
      <c r="H6" s="8">
        <v>100</v>
      </c>
      <c r="I6" s="7">
        <v>3922.7240000000002</v>
      </c>
      <c r="J6" s="8">
        <v>100</v>
      </c>
      <c r="K6" s="7">
        <v>3933.8980000000001</v>
      </c>
      <c r="L6" s="8">
        <v>100</v>
      </c>
      <c r="M6" s="9">
        <v>3454.8510300299981</v>
      </c>
      <c r="N6" s="8">
        <v>100</v>
      </c>
      <c r="O6" s="9">
        <v>4419.5120374799999</v>
      </c>
      <c r="P6" s="8">
        <f>SUM(P7:P10)</f>
        <v>100</v>
      </c>
      <c r="Q6" s="9">
        <v>5083.5845890000001</v>
      </c>
      <c r="R6" s="10">
        <f>SUM(R7:R10)</f>
        <v>99.999988413687433</v>
      </c>
      <c r="S6" s="9">
        <v>4306.3239999999996</v>
      </c>
      <c r="T6" s="10">
        <v>99.999862182920154</v>
      </c>
      <c r="U6" s="9">
        <v>5186.74</v>
      </c>
      <c r="V6" s="10">
        <v>100</v>
      </c>
      <c r="W6" s="9">
        <v>2402.5839999999998</v>
      </c>
      <c r="X6" s="10">
        <v>100</v>
      </c>
      <c r="Y6" s="5"/>
      <c r="Z6" s="5"/>
    </row>
    <row r="7" spans="1:26">
      <c r="A7" s="1"/>
      <c r="B7" s="11" t="s">
        <v>10</v>
      </c>
      <c r="C7" s="12">
        <v>1978.4079999999999</v>
      </c>
      <c r="D7" s="12">
        <v>58.15558899017612</v>
      </c>
      <c r="E7" s="12">
        <v>3123.8229999999999</v>
      </c>
      <c r="F7" s="13">
        <v>66.826493472527943</v>
      </c>
      <c r="G7" s="12">
        <v>2465.44</v>
      </c>
      <c r="H7" s="13">
        <f t="shared" ref="H7:H10" si="0">(G7/$G$6)*100</f>
        <v>59.856888662506492</v>
      </c>
      <c r="I7" s="12">
        <v>2197.8490000000002</v>
      </c>
      <c r="J7" s="13">
        <f t="shared" ref="J7:J10" si="1">(I7/$I$6)*100</f>
        <v>56.028642341393379</v>
      </c>
      <c r="K7" s="12">
        <v>2484.1289098900006</v>
      </c>
      <c r="L7" s="12">
        <f>(K7/K6)*100</f>
        <v>63.146754437710392</v>
      </c>
      <c r="M7" s="14">
        <v>2281.2596802499988</v>
      </c>
      <c r="N7" s="12">
        <f>(M7/M6)*100</f>
        <v>66.030623619397872</v>
      </c>
      <c r="O7" s="14">
        <v>2887.3127304099999</v>
      </c>
      <c r="P7" s="15">
        <f t="shared" ref="P7:P10" si="2">(O7*100)/$O$6</f>
        <v>65.331029894792238</v>
      </c>
      <c r="Q7" s="12">
        <v>2925.913</v>
      </c>
      <c r="R7" s="15">
        <f t="shared" ref="R7:R10" si="3">(Q7*100)/$Q$6</f>
        <v>57.55609941715479</v>
      </c>
      <c r="S7" s="14">
        <v>2119.9050000000002</v>
      </c>
      <c r="T7" s="15">
        <f t="shared" ref="T7:T10" si="4">(S7*100)/$S$6</f>
        <v>49.22771718988168</v>
      </c>
      <c r="U7" s="14">
        <v>2824.893</v>
      </c>
      <c r="V7" s="15">
        <f t="shared" ref="V7:V10" si="5">(U7/$U$6)*100</f>
        <v>54.463747941867148</v>
      </c>
      <c r="W7" s="14">
        <v>1333.962</v>
      </c>
      <c r="X7" s="15">
        <f t="shared" ref="X7:X10" si="6">(W7/$W$6)*100</f>
        <v>55.521971344186092</v>
      </c>
      <c r="Y7" s="1"/>
      <c r="Z7" s="1"/>
    </row>
    <row r="8" spans="1:26">
      <c r="A8" s="1"/>
      <c r="B8" s="11" t="s">
        <v>11</v>
      </c>
      <c r="C8" s="12">
        <v>744.76</v>
      </c>
      <c r="D8" s="12">
        <v>21.972445939168658</v>
      </c>
      <c r="E8" s="12">
        <v>891.65300000000002</v>
      </c>
      <c r="F8" s="13">
        <v>17.564239478674018</v>
      </c>
      <c r="G8" s="12">
        <v>781.84500000000003</v>
      </c>
      <c r="H8" s="13">
        <f t="shared" si="0"/>
        <v>18.981929844708201</v>
      </c>
      <c r="I8" s="12">
        <v>728.69961671999999</v>
      </c>
      <c r="J8" s="13">
        <f t="shared" si="1"/>
        <v>18.576367257038733</v>
      </c>
      <c r="K8" s="12">
        <v>658.1</v>
      </c>
      <c r="L8" s="12">
        <f>(K8/K6)*100</f>
        <v>16.728954334860742</v>
      </c>
      <c r="M8" s="15">
        <v>540.84041299999967</v>
      </c>
      <c r="N8" s="12">
        <f>(M8/M6)*100</f>
        <v>15.654521954751363</v>
      </c>
      <c r="O8" s="14">
        <v>611.16947406999975</v>
      </c>
      <c r="P8" s="15">
        <f t="shared" si="2"/>
        <v>13.8288903590924</v>
      </c>
      <c r="Q8" s="15">
        <v>623.72900000000004</v>
      </c>
      <c r="R8" s="15">
        <f t="shared" si="3"/>
        <v>12.269472241096214</v>
      </c>
      <c r="S8" s="15">
        <v>571.35299999999995</v>
      </c>
      <c r="T8" s="15">
        <f t="shared" si="4"/>
        <v>13.267766196876964</v>
      </c>
      <c r="U8" s="14">
        <v>854.54700000000003</v>
      </c>
      <c r="V8" s="15">
        <f t="shared" si="5"/>
        <v>16.475608956685704</v>
      </c>
      <c r="W8" s="14">
        <v>296.02499999999998</v>
      </c>
      <c r="X8" s="15">
        <f t="shared" si="6"/>
        <v>12.321109272350103</v>
      </c>
      <c r="Y8" s="1"/>
      <c r="Z8" s="1"/>
    </row>
    <row r="9" spans="1:26">
      <c r="A9" s="1"/>
      <c r="B9" s="11" t="s">
        <v>12</v>
      </c>
      <c r="C9" s="12">
        <v>623.62</v>
      </c>
      <c r="D9" s="12">
        <v>18.39690828096882</v>
      </c>
      <c r="E9" s="12">
        <v>698.51700000000005</v>
      </c>
      <c r="F9" s="13">
        <v>15.223503258287382</v>
      </c>
      <c r="G9" s="12">
        <v>839.39700000000005</v>
      </c>
      <c r="H9" s="13">
        <f t="shared" si="0"/>
        <v>20.379199158220018</v>
      </c>
      <c r="I9" s="12">
        <v>956.9152115899999</v>
      </c>
      <c r="J9" s="13">
        <f t="shared" si="1"/>
        <v>24.394150890809545</v>
      </c>
      <c r="K9" s="12">
        <v>755.49099999999999</v>
      </c>
      <c r="L9" s="12">
        <f>(K9/K6)*100</f>
        <v>19.204641299799839</v>
      </c>
      <c r="M9" s="15">
        <v>612.1471722299998</v>
      </c>
      <c r="N9" s="12">
        <f>(M9/M6)*100</f>
        <v>17.718482415280423</v>
      </c>
      <c r="O9" s="14">
        <v>883.31421902999989</v>
      </c>
      <c r="P9" s="15">
        <f t="shared" si="2"/>
        <v>19.986691099356403</v>
      </c>
      <c r="Q9" s="15">
        <v>1498.0820000000001</v>
      </c>
      <c r="R9" s="15">
        <f t="shared" si="3"/>
        <v>29.469008998917637</v>
      </c>
      <c r="S9" s="15">
        <v>1582.883</v>
      </c>
      <c r="T9" s="15">
        <f t="shared" si="4"/>
        <v>36.757173868013652</v>
      </c>
      <c r="U9" s="14">
        <v>1465.98</v>
      </c>
      <c r="V9" s="15">
        <f t="shared" si="5"/>
        <v>28.263996267404963</v>
      </c>
      <c r="W9" s="14">
        <v>756.79100000000005</v>
      </c>
      <c r="X9" s="15">
        <f t="shared" si="6"/>
        <v>31.49904436223666</v>
      </c>
      <c r="Y9" s="1"/>
      <c r="Z9" s="1"/>
    </row>
    <row r="10" spans="1:26">
      <c r="A10" s="1"/>
      <c r="B10" s="16" t="s">
        <v>13</v>
      </c>
      <c r="C10" s="17">
        <v>41.564</v>
      </c>
      <c r="D10" s="17">
        <v>1.4750567896864031</v>
      </c>
      <c r="E10" s="17">
        <v>10.282999999999999</v>
      </c>
      <c r="F10" s="18">
        <v>0.38576379051064658</v>
      </c>
      <c r="G10" s="17">
        <v>32.209000000000003</v>
      </c>
      <c r="H10" s="18">
        <f t="shared" si="0"/>
        <v>0.78198233456529942</v>
      </c>
      <c r="I10" s="17">
        <v>39.260741879999998</v>
      </c>
      <c r="J10" s="18">
        <f t="shared" si="1"/>
        <v>1.0008540463208728</v>
      </c>
      <c r="K10" s="17">
        <v>36.219000000000001</v>
      </c>
      <c r="L10" s="17">
        <f>(K10/K6)*100</f>
        <v>0.92068986028615885</v>
      </c>
      <c r="M10" s="19">
        <v>20.603764549999998</v>
      </c>
      <c r="N10" s="17">
        <f>(M10/M6)*100</f>
        <v>0.59637201057033984</v>
      </c>
      <c r="O10" s="20">
        <v>37.71561397</v>
      </c>
      <c r="P10" s="19">
        <f t="shared" si="2"/>
        <v>0.85338864675896198</v>
      </c>
      <c r="Q10" s="19">
        <v>35.86</v>
      </c>
      <c r="R10" s="19">
        <f t="shared" si="3"/>
        <v>0.70540775651879295</v>
      </c>
      <c r="S10" s="19">
        <v>32.183999999999997</v>
      </c>
      <c r="T10" s="19">
        <f t="shared" si="4"/>
        <v>0.74736596688962553</v>
      </c>
      <c r="U10" s="20">
        <v>41.320999999999998</v>
      </c>
      <c r="V10" s="19">
        <f t="shared" si="5"/>
        <v>0.79666611397525222</v>
      </c>
      <c r="W10" s="20">
        <v>15.805</v>
      </c>
      <c r="X10" s="19">
        <f t="shared" si="6"/>
        <v>0.6578333993733414</v>
      </c>
      <c r="Y10" s="1"/>
      <c r="Z10" s="1"/>
    </row>
    <row r="11" spans="1:26">
      <c r="A11" s="1"/>
      <c r="B11" s="21" t="s">
        <v>14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1"/>
      <c r="Z11" s="1"/>
    </row>
    <row r="12" spans="1:26" ht="24.75">
      <c r="A12" s="1"/>
      <c r="B12" s="33" t="s">
        <v>15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24"/>
      <c r="E13" s="1"/>
      <c r="F13" s="24"/>
      <c r="G13" s="1"/>
      <c r="H13" s="24"/>
      <c r="I13" s="1"/>
      <c r="J13" s="24"/>
      <c r="K13" s="1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</sheetData>
  <mergeCells count="12">
    <mergeCell ref="W4:X4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</mergeCells>
  <printOptions horizontalCentered="1"/>
  <pageMargins left="0.39370078740157483" right="0.39370078740157483" top="0.74803149606299213" bottom="0.74803149606299213" header="0.19685039370078741" footer="0.19685039370078741"/>
  <pageSetup paperSize="9" scale="80" orientation="landscape" r:id="rId1"/>
  <headerFooter>
    <oddHeader>&amp;L&amp;"Arial,Normal"&amp;9Anuario Estadístico de la Provincia
de Salta&amp;R&amp;"Arial,Normal"&amp;9Año 2024
Avance 2025</oddHeader>
    <oddFooter>&amp;L&amp;G&amp;C&amp;"Arial,Normal"&amp;9Pág. &amp;P - &amp;N&amp;R&amp;G</oddFooter>
  </headerFooter>
  <colBreaks count="1" manualBreakCount="1">
    <brk id="14" max="11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8-2-1</vt:lpstr>
      <vt:lpstr>'8-2-1'!Área_de_impresión</vt:lpstr>
      <vt:lpstr>'8-2-1'!Títulos_a_imprimir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ExpeUEW7</dc:creator>
  <cp:lastModifiedBy>IPC-SALTA</cp:lastModifiedBy>
  <cp:lastPrinted>2026-03-18T15:45:34Z</cp:lastPrinted>
  <dcterms:created xsi:type="dcterms:W3CDTF">2017-11-08T15:29:37Z</dcterms:created>
  <dcterms:modified xsi:type="dcterms:W3CDTF">2026-03-18T15:45:37Z</dcterms:modified>
</cp:coreProperties>
</file>