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archivos a corregir\"/>
    </mc:Choice>
  </mc:AlternateContent>
  <bookViews>
    <workbookView xWindow="0" yWindow="0" windowWidth="20490" windowHeight="7050"/>
  </bookViews>
  <sheets>
    <sheet name="3-9-1" sheetId="1" r:id="rId1"/>
  </sheets>
  <definedNames>
    <definedName name="_xlnm.Print_Area" localSheetId="0">'3-9-1'!$A$1:$T$65</definedName>
  </definedNames>
  <calcPr calcId="162913"/>
  <extLst>
    <ext uri="GoogleSheetsCustomDataVersion2">
      <go:sheetsCustomData xmlns:go="http://customooxmlschemas.google.com/" r:id="rId5" roundtripDataChecksum="Mm910UXEHrbXOrZJc8knh8tVSYJPOIkbDG3TsG98lDM="/>
    </ext>
  </extLst>
</workbook>
</file>

<file path=xl/calcChain.xml><?xml version="1.0" encoding="utf-8"?>
<calcChain xmlns="http://schemas.openxmlformats.org/spreadsheetml/2006/main">
  <c r="Q29" i="1" l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Q22" i="1"/>
  <c r="N22" i="1"/>
  <c r="K22" i="1"/>
  <c r="H22" i="1"/>
  <c r="E22" i="1"/>
  <c r="T21" i="1"/>
  <c r="Q21" i="1"/>
  <c r="N21" i="1"/>
  <c r="K21" i="1"/>
  <c r="H21" i="1"/>
  <c r="E21" i="1"/>
  <c r="Q20" i="1"/>
  <c r="N20" i="1"/>
  <c r="K20" i="1"/>
  <c r="H20" i="1"/>
  <c r="E20" i="1"/>
  <c r="T19" i="1"/>
  <c r="Q19" i="1"/>
  <c r="N19" i="1"/>
  <c r="K19" i="1"/>
  <c r="H19" i="1"/>
  <c r="E19" i="1"/>
  <c r="Q18" i="1"/>
  <c r="N18" i="1"/>
  <c r="K18" i="1"/>
  <c r="H18" i="1"/>
  <c r="E18" i="1"/>
  <c r="T17" i="1"/>
  <c r="Q17" i="1"/>
  <c r="N17" i="1"/>
  <c r="K17" i="1"/>
  <c r="H17" i="1"/>
  <c r="E17" i="1"/>
  <c r="T16" i="1"/>
  <c r="Q16" i="1"/>
  <c r="N16" i="1"/>
  <c r="K16" i="1"/>
  <c r="H16" i="1"/>
  <c r="E16" i="1"/>
  <c r="T15" i="1"/>
  <c r="Q15" i="1"/>
  <c r="N15" i="1"/>
  <c r="K15" i="1"/>
  <c r="H15" i="1"/>
  <c r="E15" i="1"/>
  <c r="T14" i="1"/>
  <c r="Q14" i="1"/>
  <c r="N14" i="1"/>
  <c r="K14" i="1"/>
  <c r="H14" i="1"/>
  <c r="E14" i="1"/>
  <c r="T13" i="1"/>
  <c r="Q13" i="1"/>
  <c r="N13" i="1"/>
  <c r="K13" i="1"/>
  <c r="H13" i="1"/>
  <c r="E13" i="1"/>
  <c r="T12" i="1"/>
  <c r="Q12" i="1"/>
  <c r="N12" i="1"/>
  <c r="K12" i="1"/>
  <c r="H12" i="1"/>
  <c r="E12" i="1"/>
  <c r="T11" i="1"/>
  <c r="Q11" i="1"/>
  <c r="N11" i="1"/>
  <c r="K11" i="1"/>
  <c r="H11" i="1"/>
  <c r="E11" i="1"/>
  <c r="T10" i="1"/>
  <c r="Q10" i="1"/>
  <c r="N10" i="1"/>
  <c r="K10" i="1"/>
  <c r="H10" i="1"/>
  <c r="E10" i="1"/>
  <c r="T9" i="1"/>
  <c r="Q9" i="1"/>
  <c r="N9" i="1"/>
  <c r="K9" i="1"/>
  <c r="H9" i="1"/>
  <c r="E9" i="1"/>
  <c r="T8" i="1"/>
  <c r="Q8" i="1"/>
  <c r="N8" i="1"/>
  <c r="K8" i="1"/>
  <c r="H8" i="1"/>
  <c r="E8" i="1"/>
  <c r="T7" i="1"/>
  <c r="Q7" i="1"/>
  <c r="N7" i="1"/>
  <c r="K7" i="1"/>
  <c r="H7" i="1"/>
  <c r="E7" i="1"/>
  <c r="T6" i="1"/>
  <c r="S6" i="1"/>
  <c r="R6" i="1"/>
  <c r="P6" i="1"/>
  <c r="Q6" i="1" s="1"/>
  <c r="O6" i="1"/>
  <c r="M6" i="1"/>
  <c r="L6" i="1"/>
  <c r="N6" i="1" s="1"/>
  <c r="J6" i="1"/>
  <c r="K6" i="1" s="1"/>
  <c r="I6" i="1"/>
  <c r="H6" i="1"/>
  <c r="G6" i="1"/>
  <c r="F6" i="1"/>
  <c r="D6" i="1"/>
  <c r="E6" i="1" s="1"/>
  <c r="C6" i="1"/>
</calcChain>
</file>

<file path=xl/sharedStrings.xml><?xml version="1.0" encoding="utf-8"?>
<sst xmlns="http://schemas.openxmlformats.org/spreadsheetml/2006/main" count="62" uniqueCount="39">
  <si>
    <t>3.9.1_  Electores habilitados y votantes según departamento. Provincia de Salta. Años 2015/2017/2019/2021/2023/2025</t>
  </si>
  <si>
    <t>Departamento/Partido/  Municipio</t>
  </si>
  <si>
    <t>electores</t>
  </si>
  <si>
    <t>votantes</t>
  </si>
  <si>
    <t>% de participación</t>
  </si>
  <si>
    <t>Total provincial</t>
  </si>
  <si>
    <t>Anta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</si>
  <si>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</si>
  <si>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</si>
  <si>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</si>
  <si>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</si>
  <si>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</si>
  <si>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</si>
  <si>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</si>
  <si>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</si>
  <si>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</si>
  <si>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</si>
  <si>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</si>
  <si>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-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</si>
  <si>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</si>
  <si>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</si>
  <si>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</si>
  <si>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</si>
  <si>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</si>
  <si>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</si>
  <si>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</si>
  <si>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</si>
  <si>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</si>
  <si>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</si>
  <si>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</si>
  <si>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t xml:space="preserve">Nota: </t>
  </si>
  <si>
    <t xml:space="preserve">        17/05/2015_ Elecciones de Gobernador, Vicegobernador, Senadores Provinciales, Diputados Provinciales, Intendente, Concejales Municipales, Convenciones Municipales en Aguaray. </t>
  </si>
  <si>
    <t xml:space="preserve">        22/10/2017_ Elecciones  de Diputados, Senadores, Intendente en Moldes, Convenciones Municipales en La Merced-Salvador Mazza-San Lorenzo- Santa Victoria Este.</t>
  </si>
  <si>
    <t xml:space="preserve">        10/11/2019_ Elecciones de Gobernador, Vicegobernador, Senadores, Diputados, Intendentes y Concejales.</t>
  </si>
  <si>
    <t xml:space="preserve">        15/08/2021_ Elecciones de Diputados, Senadores, Convencionales Provinciales, Intendente de Aguaray y Concejales.</t>
  </si>
  <si>
    <t xml:space="preserve">        14/05/2023_ Elecciones de Gobernador, Vicegobernador, Diputados y Senadores Provinciales y Concejales e Intendentes.</t>
  </si>
  <si>
    <t xml:space="preserve">        11/05/2025_ Elecciones de Senador, Diputados, Intendente y Concejal.</t>
  </si>
  <si>
    <t xml:space="preserve">        (-) Elecciones La Candelaria,La Viña y Santa Victoria, no renovaban sus banca por lo tanto no pudo indicarse el número de votante.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</si>
  <si>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Tribunal Electoral de la Provincia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</si>
</sst>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1"/>
      <color theme="1"/>
      <name val="Calibri"/>
      <scheme val="minor"/>
    </font>
    <font>
      <sz val="8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/>
    <xf numFmtId="164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3" fontId="5" fillId="2" borderId="11" xfId="0" applyNumberFormat="1" applyFont="1" applyFill="1" applyBorder="1"/>
    <xf numFmtId="164" fontId="5" fillId="2" borderId="11" xfId="0" applyNumberFormat="1" applyFont="1" applyFill="1" applyBorder="1"/>
    <xf numFmtId="3" fontId="5" fillId="2" borderId="11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4" fontId="8" fillId="2" borderId="1" xfId="0" applyNumberFormat="1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14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1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showGridLines="0" tabSelected="1" zoomScaleNormal="100" workbookViewId="0"/>
  </sheetViews>
  <sheetFormatPr baseColWidth="10" defaultColWidth="14.42578125" defaultRowHeight="15" customHeight="1"/>
  <cols>
    <col min="1" max="1" width="0.7109375" customWidth="1"/>
    <col min="2" max="2" width="25" customWidth="1"/>
    <col min="3" max="4" width="10.7109375" customWidth="1"/>
    <col min="5" max="5" width="13.140625" customWidth="1"/>
    <col min="6" max="7" width="10.7109375" customWidth="1"/>
    <col min="8" max="8" width="13.28515625" customWidth="1"/>
    <col min="9" max="10" width="11.42578125" customWidth="1"/>
    <col min="11" max="11" width="14.140625" customWidth="1"/>
    <col min="12" max="13" width="11.42578125" customWidth="1"/>
    <col min="14" max="14" width="12.85546875" customWidth="1"/>
    <col min="15" max="16" width="11.42578125" customWidth="1"/>
    <col min="17" max="17" width="12.7109375" customWidth="1"/>
    <col min="18" max="19" width="11.42578125" customWidth="1"/>
    <col min="20" max="20" width="12.85546875" customWidth="1"/>
  </cols>
  <sheetData>
    <row r="1" spans="1:27" ht="15" customHeight="1">
      <c r="A1" s="1"/>
      <c r="B1" s="1"/>
      <c r="C1" s="2"/>
      <c r="D1" s="2"/>
      <c r="E1" s="3"/>
      <c r="F1" s="4"/>
      <c r="G1" s="4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"/>
      <c r="V1" s="6"/>
      <c r="W1" s="6"/>
      <c r="X1" s="6"/>
      <c r="Y1" s="6"/>
      <c r="Z1" s="6"/>
      <c r="AA1" s="6"/>
    </row>
    <row r="2" spans="1:27" ht="18.75" customHeight="1">
      <c r="A2" s="7"/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  <c r="U2" s="6"/>
      <c r="V2" s="6"/>
      <c r="W2" s="6"/>
      <c r="X2" s="6"/>
      <c r="Y2" s="6"/>
      <c r="Z2" s="6"/>
      <c r="AA2" s="6"/>
    </row>
    <row r="3" spans="1:27" ht="11.25" customHeight="1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"/>
      <c r="V3" s="6"/>
      <c r="W3" s="6"/>
      <c r="X3" s="6"/>
      <c r="Y3" s="6"/>
      <c r="Z3" s="6"/>
      <c r="AA3" s="6"/>
    </row>
    <row r="4" spans="1:27" ht="11.25" customHeight="1">
      <c r="A4" s="8"/>
      <c r="B4" s="43" t="s">
        <v>1</v>
      </c>
      <c r="C4" s="45">
        <v>2015</v>
      </c>
      <c r="D4" s="46"/>
      <c r="E4" s="47"/>
      <c r="F4" s="45">
        <v>2017</v>
      </c>
      <c r="G4" s="46"/>
      <c r="H4" s="47"/>
      <c r="I4" s="45">
        <v>2019</v>
      </c>
      <c r="J4" s="46"/>
      <c r="K4" s="47"/>
      <c r="L4" s="45">
        <v>2021</v>
      </c>
      <c r="M4" s="46"/>
      <c r="N4" s="47"/>
      <c r="O4" s="45">
        <v>2023</v>
      </c>
      <c r="P4" s="46"/>
      <c r="Q4" s="47"/>
      <c r="R4" s="45">
        <v>2025</v>
      </c>
      <c r="S4" s="46"/>
      <c r="T4" s="47"/>
      <c r="U4" s="6"/>
      <c r="V4" s="6"/>
      <c r="W4" s="6"/>
      <c r="X4" s="6"/>
      <c r="Y4" s="6"/>
      <c r="Z4" s="6"/>
      <c r="AA4" s="6"/>
    </row>
    <row r="5" spans="1:27" ht="38.25">
      <c r="A5" s="8"/>
      <c r="B5" s="44"/>
      <c r="C5" s="10" t="s">
        <v>2</v>
      </c>
      <c r="D5" s="10" t="s">
        <v>3</v>
      </c>
      <c r="E5" s="11" t="s">
        <v>4</v>
      </c>
      <c r="F5" s="10" t="s">
        <v>2</v>
      </c>
      <c r="G5" s="10" t="s">
        <v>3</v>
      </c>
      <c r="H5" s="11" t="s">
        <v>4</v>
      </c>
      <c r="I5" s="10" t="s">
        <v>2</v>
      </c>
      <c r="J5" s="10" t="s">
        <v>3</v>
      </c>
      <c r="K5" s="11" t="s">
        <v>4</v>
      </c>
      <c r="L5" s="10" t="s">
        <v>2</v>
      </c>
      <c r="M5" s="10" t="s">
        <v>3</v>
      </c>
      <c r="N5" s="11" t="s">
        <v>4</v>
      </c>
      <c r="O5" s="10" t="s">
        <v>2</v>
      </c>
      <c r="P5" s="10" t="s">
        <v>3</v>
      </c>
      <c r="Q5" s="11" t="s">
        <v>4</v>
      </c>
      <c r="R5" s="10" t="s">
        <v>2</v>
      </c>
      <c r="S5" s="10" t="s">
        <v>3</v>
      </c>
      <c r="T5" s="11" t="s">
        <v>4</v>
      </c>
      <c r="U5" s="6"/>
      <c r="V5" s="6"/>
      <c r="W5" s="6"/>
      <c r="X5" s="6"/>
      <c r="Y5" s="6"/>
      <c r="Z5" s="6"/>
      <c r="AA5" s="6"/>
    </row>
    <row r="6" spans="1:27" ht="18.75" customHeight="1">
      <c r="A6" s="7"/>
      <c r="B6" s="7" t="s">
        <v>5</v>
      </c>
      <c r="C6" s="12">
        <f t="shared" ref="C6:D6" si="0">SUM(C7:C29)</f>
        <v>937124</v>
      </c>
      <c r="D6" s="12">
        <f t="shared" si="0"/>
        <v>686560</v>
      </c>
      <c r="E6" s="13">
        <f t="shared" ref="E6:E29" si="1">D6/C6</f>
        <v>0.7326244979319706</v>
      </c>
      <c r="F6" s="12">
        <f t="shared" ref="F6:G6" si="2">SUM(F7:F29)</f>
        <v>997365</v>
      </c>
      <c r="G6" s="12">
        <f t="shared" si="2"/>
        <v>727033</v>
      </c>
      <c r="H6" s="13">
        <f t="shared" ref="H6:H29" si="3">G6/F6</f>
        <v>0.72895379324520115</v>
      </c>
      <c r="I6" s="12">
        <f t="shared" ref="I6:J6" si="4">SUM(I7:I29)</f>
        <v>1034310</v>
      </c>
      <c r="J6" s="12">
        <f t="shared" si="4"/>
        <v>724084</v>
      </c>
      <c r="K6" s="13">
        <f t="shared" ref="K6:K29" si="5">J6/I6</f>
        <v>0.70006477748450657</v>
      </c>
      <c r="L6" s="12">
        <f t="shared" ref="L6:M6" si="6">SUM(L7:L29)</f>
        <v>1052535</v>
      </c>
      <c r="M6" s="12">
        <f t="shared" si="6"/>
        <v>633090</v>
      </c>
      <c r="N6" s="13">
        <f t="shared" ref="N6:N29" si="7">M6/L6</f>
        <v>0.60149068677051121</v>
      </c>
      <c r="O6" s="12">
        <f t="shared" ref="O6:P6" si="8">SUM(O7:O29)</f>
        <v>1088309</v>
      </c>
      <c r="P6" s="12">
        <f t="shared" si="8"/>
        <v>754658</v>
      </c>
      <c r="Q6" s="13">
        <f t="shared" ref="Q6:Q29" si="9">P6/O6</f>
        <v>0.69342254819173599</v>
      </c>
      <c r="R6" s="12">
        <f>SUM(R7:R29)</f>
        <v>1092561</v>
      </c>
      <c r="S6" s="12">
        <f>SUM(S7:S28)</f>
        <v>636881</v>
      </c>
      <c r="T6" s="13">
        <f>(S6/R6)</f>
        <v>0.58292488931968101</v>
      </c>
      <c r="U6" s="6"/>
      <c r="V6" s="6"/>
      <c r="W6" s="6"/>
      <c r="X6" s="6"/>
      <c r="Y6" s="6"/>
      <c r="Z6" s="6"/>
      <c r="AA6" s="6"/>
    </row>
    <row r="7" spans="1:27" ht="15" customHeight="1">
      <c r="A7" s="14"/>
      <c r="B7" s="14" t="s">
        <v>6</v>
      </c>
      <c r="C7" s="15">
        <v>44923</v>
      </c>
      <c r="D7" s="15">
        <v>32641</v>
      </c>
      <c r="E7" s="16">
        <f t="shared" si="1"/>
        <v>0.72659884691583376</v>
      </c>
      <c r="F7" s="15">
        <v>47744</v>
      </c>
      <c r="G7" s="15">
        <v>33532</v>
      </c>
      <c r="H7" s="16">
        <f t="shared" si="3"/>
        <v>0.70232908847184983</v>
      </c>
      <c r="I7" s="15">
        <v>49653</v>
      </c>
      <c r="J7" s="15">
        <v>34073</v>
      </c>
      <c r="K7" s="16">
        <f t="shared" si="5"/>
        <v>0.68622238334038221</v>
      </c>
      <c r="L7" s="15">
        <v>50479</v>
      </c>
      <c r="M7" s="15">
        <v>25330</v>
      </c>
      <c r="N7" s="16">
        <f t="shared" si="7"/>
        <v>0.50179282473900033</v>
      </c>
      <c r="O7" s="15">
        <v>52434</v>
      </c>
      <c r="P7" s="15">
        <v>34483</v>
      </c>
      <c r="Q7" s="16">
        <f t="shared" si="9"/>
        <v>0.65764580234199188</v>
      </c>
      <c r="R7" s="15">
        <v>53536</v>
      </c>
      <c r="S7" s="17">
        <v>22641</v>
      </c>
      <c r="T7" s="16">
        <f t="shared" ref="T7:T17" si="10">S7/R7</f>
        <v>0.42291168559473996</v>
      </c>
      <c r="U7" s="6"/>
      <c r="V7" s="6"/>
      <c r="W7" s="6"/>
      <c r="X7" s="6"/>
      <c r="Y7" s="6"/>
      <c r="Z7" s="6"/>
      <c r="AA7" s="6"/>
    </row>
    <row r="8" spans="1:27" ht="15" customHeight="1">
      <c r="A8" s="14"/>
      <c r="B8" s="14" t="s">
        <v>7</v>
      </c>
      <c r="C8" s="15">
        <v>6211</v>
      </c>
      <c r="D8" s="15">
        <v>4906</v>
      </c>
      <c r="E8" s="16">
        <f t="shared" si="1"/>
        <v>0.7898889067782966</v>
      </c>
      <c r="F8" s="15">
        <v>6555</v>
      </c>
      <c r="G8" s="15">
        <v>4998</v>
      </c>
      <c r="H8" s="16">
        <f t="shared" si="3"/>
        <v>0.76247139588100687</v>
      </c>
      <c r="I8" s="15">
        <v>6839</v>
      </c>
      <c r="J8" s="15">
        <v>5199</v>
      </c>
      <c r="K8" s="16">
        <f t="shared" si="5"/>
        <v>0.76019885948238042</v>
      </c>
      <c r="L8" s="15">
        <v>7162</v>
      </c>
      <c r="M8" s="15">
        <v>5069</v>
      </c>
      <c r="N8" s="16">
        <f t="shared" si="7"/>
        <v>0.70776319463836912</v>
      </c>
      <c r="O8" s="15">
        <v>7463</v>
      </c>
      <c r="P8" s="15">
        <v>5661</v>
      </c>
      <c r="Q8" s="16">
        <f t="shared" si="9"/>
        <v>0.75854214123006836</v>
      </c>
      <c r="R8" s="15">
        <v>7579</v>
      </c>
      <c r="S8" s="17">
        <v>5125</v>
      </c>
      <c r="T8" s="16">
        <f t="shared" si="10"/>
        <v>0.67621058187095928</v>
      </c>
      <c r="U8" s="6"/>
      <c r="V8" s="6"/>
      <c r="W8" s="6"/>
      <c r="X8" s="6"/>
      <c r="Y8" s="6"/>
      <c r="Z8" s="6"/>
      <c r="AA8" s="6"/>
    </row>
    <row r="9" spans="1:27" ht="15" customHeight="1">
      <c r="A9" s="14"/>
      <c r="B9" s="14" t="s">
        <v>8</v>
      </c>
      <c r="C9" s="15">
        <v>11726</v>
      </c>
      <c r="D9" s="15">
        <v>8712</v>
      </c>
      <c r="E9" s="16">
        <f t="shared" si="1"/>
        <v>0.74296435272045025</v>
      </c>
      <c r="F9" s="15">
        <v>12672</v>
      </c>
      <c r="G9" s="15">
        <v>9568</v>
      </c>
      <c r="H9" s="16">
        <f t="shared" si="3"/>
        <v>0.75505050505050508</v>
      </c>
      <c r="I9" s="15">
        <v>13181</v>
      </c>
      <c r="J9" s="15">
        <v>9406</v>
      </c>
      <c r="K9" s="16">
        <f t="shared" si="5"/>
        <v>0.71360291328427283</v>
      </c>
      <c r="L9" s="15">
        <v>13527</v>
      </c>
      <c r="M9" s="15">
        <v>9563</v>
      </c>
      <c r="N9" s="16">
        <f t="shared" si="7"/>
        <v>0.70695645745545943</v>
      </c>
      <c r="O9" s="15">
        <v>14251</v>
      </c>
      <c r="P9" s="15">
        <v>10622</v>
      </c>
      <c r="Q9" s="16">
        <f t="shared" si="9"/>
        <v>0.74535120342432115</v>
      </c>
      <c r="R9" s="15">
        <v>14827</v>
      </c>
      <c r="S9" s="17">
        <v>10254</v>
      </c>
      <c r="T9" s="16">
        <f t="shared" si="10"/>
        <v>0.69157617859310716</v>
      </c>
      <c r="U9" s="6"/>
      <c r="V9" s="6"/>
      <c r="W9" s="6"/>
      <c r="X9" s="6"/>
      <c r="Y9" s="6"/>
      <c r="Z9" s="6"/>
      <c r="AA9" s="6"/>
    </row>
    <row r="10" spans="1:27" ht="15" customHeight="1">
      <c r="A10" s="14"/>
      <c r="B10" s="14" t="s">
        <v>9</v>
      </c>
      <c r="C10" s="15">
        <v>405392</v>
      </c>
      <c r="D10" s="15">
        <v>305470</v>
      </c>
      <c r="E10" s="16">
        <f t="shared" si="1"/>
        <v>0.75351758298141058</v>
      </c>
      <c r="F10" s="15">
        <v>425217</v>
      </c>
      <c r="G10" s="15">
        <v>317888</v>
      </c>
      <c r="H10" s="16">
        <f t="shared" si="3"/>
        <v>0.74759005401947709</v>
      </c>
      <c r="I10" s="15">
        <v>437410</v>
      </c>
      <c r="J10" s="15">
        <v>311490</v>
      </c>
      <c r="K10" s="16">
        <f t="shared" si="5"/>
        <v>0.71212363686244029</v>
      </c>
      <c r="L10" s="15">
        <v>441529</v>
      </c>
      <c r="M10" s="15">
        <v>283395</v>
      </c>
      <c r="N10" s="16">
        <f t="shared" si="7"/>
        <v>0.64184911976336778</v>
      </c>
      <c r="O10" s="15">
        <v>450759</v>
      </c>
      <c r="P10" s="15">
        <v>323541</v>
      </c>
      <c r="Q10" s="16">
        <f t="shared" si="9"/>
        <v>0.7177693623421828</v>
      </c>
      <c r="R10" s="15">
        <v>459729</v>
      </c>
      <c r="S10" s="17">
        <v>286617</v>
      </c>
      <c r="T10" s="16">
        <f t="shared" si="10"/>
        <v>0.62344772681297023</v>
      </c>
      <c r="U10" s="6"/>
      <c r="V10" s="6"/>
      <c r="W10" s="6"/>
      <c r="X10" s="6"/>
      <c r="Y10" s="6"/>
      <c r="Z10" s="6"/>
      <c r="AA10" s="6"/>
    </row>
    <row r="11" spans="1:27" ht="15" customHeight="1">
      <c r="A11" s="14"/>
      <c r="B11" s="14" t="s">
        <v>10</v>
      </c>
      <c r="C11" s="15">
        <v>28596</v>
      </c>
      <c r="D11" s="15">
        <v>22848</v>
      </c>
      <c r="E11" s="16">
        <f t="shared" si="1"/>
        <v>0.79899286613512377</v>
      </c>
      <c r="F11" s="15">
        <v>33381</v>
      </c>
      <c r="G11" s="15">
        <v>26228</v>
      </c>
      <c r="H11" s="16">
        <f t="shared" si="3"/>
        <v>0.78571642551151855</v>
      </c>
      <c r="I11" s="15">
        <v>36482</v>
      </c>
      <c r="J11" s="15">
        <v>27865</v>
      </c>
      <c r="K11" s="16">
        <f t="shared" si="5"/>
        <v>0.76380132668165124</v>
      </c>
      <c r="L11" s="15">
        <v>38897</v>
      </c>
      <c r="M11" s="15">
        <v>25823</v>
      </c>
      <c r="N11" s="16">
        <f t="shared" si="7"/>
        <v>0.66388153328020161</v>
      </c>
      <c r="O11" s="15">
        <v>42275</v>
      </c>
      <c r="P11" s="15">
        <v>31405</v>
      </c>
      <c r="Q11" s="16">
        <f t="shared" si="9"/>
        <v>0.74287403903015969</v>
      </c>
      <c r="R11" s="15">
        <v>45760</v>
      </c>
      <c r="S11" s="17">
        <v>29263</v>
      </c>
      <c r="T11" s="16">
        <f t="shared" si="10"/>
        <v>0.6394886363636364</v>
      </c>
      <c r="U11" s="6"/>
      <c r="V11" s="6"/>
      <c r="W11" s="6"/>
      <c r="X11" s="6"/>
      <c r="Y11" s="6"/>
      <c r="Z11" s="6"/>
      <c r="AA11" s="6"/>
    </row>
    <row r="12" spans="1:27" ht="15" customHeight="1">
      <c r="A12" s="14"/>
      <c r="B12" s="14" t="s">
        <v>11</v>
      </c>
      <c r="C12" s="15">
        <v>16455</v>
      </c>
      <c r="D12" s="15">
        <v>13245</v>
      </c>
      <c r="E12" s="16">
        <f t="shared" si="1"/>
        <v>0.80492251595259801</v>
      </c>
      <c r="F12" s="15">
        <v>17582</v>
      </c>
      <c r="G12" s="15">
        <v>14053</v>
      </c>
      <c r="H12" s="16">
        <f t="shared" si="3"/>
        <v>0.79928335797975203</v>
      </c>
      <c r="I12" s="15">
        <v>18157</v>
      </c>
      <c r="J12" s="15">
        <v>14449</v>
      </c>
      <c r="K12" s="16">
        <f t="shared" si="5"/>
        <v>0.79578124139450346</v>
      </c>
      <c r="L12" s="15">
        <v>18606</v>
      </c>
      <c r="M12" s="15">
        <v>13602</v>
      </c>
      <c r="N12" s="16">
        <f t="shared" si="7"/>
        <v>0.73105449854885518</v>
      </c>
      <c r="O12" s="15">
        <v>19331</v>
      </c>
      <c r="P12" s="15">
        <v>14820</v>
      </c>
      <c r="Q12" s="16">
        <f t="shared" si="9"/>
        <v>0.76664425016812376</v>
      </c>
      <c r="R12" s="15">
        <v>19804</v>
      </c>
      <c r="S12" s="17">
        <v>13939</v>
      </c>
      <c r="T12" s="16">
        <f t="shared" si="10"/>
        <v>0.70384770753383152</v>
      </c>
      <c r="U12" s="6"/>
      <c r="V12" s="6"/>
      <c r="W12" s="6"/>
      <c r="X12" s="6"/>
      <c r="Y12" s="6"/>
      <c r="Z12" s="6"/>
      <c r="AA12" s="6"/>
    </row>
    <row r="13" spans="1:27" ht="15" customHeight="1">
      <c r="A13" s="14"/>
      <c r="B13" s="14" t="s">
        <v>12</v>
      </c>
      <c r="C13" s="15">
        <v>36769</v>
      </c>
      <c r="D13" s="15">
        <v>27483</v>
      </c>
      <c r="E13" s="16">
        <f t="shared" si="1"/>
        <v>0.74745029780521632</v>
      </c>
      <c r="F13" s="15">
        <v>39550</v>
      </c>
      <c r="G13" s="15">
        <v>29652</v>
      </c>
      <c r="H13" s="16">
        <f t="shared" si="3"/>
        <v>0.74973451327433627</v>
      </c>
      <c r="I13" s="15">
        <v>40578</v>
      </c>
      <c r="J13" s="15">
        <v>29905</v>
      </c>
      <c r="K13" s="16">
        <f t="shared" si="5"/>
        <v>0.73697570111883282</v>
      </c>
      <c r="L13" s="15">
        <v>40933</v>
      </c>
      <c r="M13" s="15">
        <v>25864</v>
      </c>
      <c r="N13" s="16">
        <f t="shared" si="7"/>
        <v>0.6318618229790145</v>
      </c>
      <c r="O13" s="15">
        <v>42426</v>
      </c>
      <c r="P13" s="15">
        <v>30271</v>
      </c>
      <c r="Q13" s="16">
        <f t="shared" si="9"/>
        <v>0.71350115495215194</v>
      </c>
      <c r="R13" s="15">
        <v>43117</v>
      </c>
      <c r="S13" s="17">
        <v>27111</v>
      </c>
      <c r="T13" s="16">
        <f t="shared" si="10"/>
        <v>0.62877751235011714</v>
      </c>
      <c r="U13" s="6"/>
      <c r="V13" s="6"/>
      <c r="W13" s="6"/>
      <c r="X13" s="6"/>
      <c r="Y13" s="6"/>
      <c r="Z13" s="6"/>
      <c r="AA13" s="6"/>
    </row>
    <row r="14" spans="1:27" ht="15" customHeight="1">
      <c r="A14" s="14"/>
      <c r="B14" s="14" t="s">
        <v>13</v>
      </c>
      <c r="C14" s="15">
        <v>120096</v>
      </c>
      <c r="D14" s="15">
        <v>79201</v>
      </c>
      <c r="E14" s="16">
        <f t="shared" si="1"/>
        <v>0.65948074873434581</v>
      </c>
      <c r="F14" s="15">
        <v>127791</v>
      </c>
      <c r="G14" s="15">
        <v>87169</v>
      </c>
      <c r="H14" s="16">
        <f t="shared" si="3"/>
        <v>0.68212158915729593</v>
      </c>
      <c r="I14" s="15">
        <v>133586</v>
      </c>
      <c r="J14" s="15">
        <v>87162</v>
      </c>
      <c r="K14" s="16">
        <f t="shared" si="5"/>
        <v>0.65247855314179626</v>
      </c>
      <c r="L14" s="15">
        <v>135134</v>
      </c>
      <c r="M14" s="15">
        <v>71269</v>
      </c>
      <c r="N14" s="16">
        <f t="shared" si="7"/>
        <v>0.52739503011825295</v>
      </c>
      <c r="O14" s="15">
        <v>139707</v>
      </c>
      <c r="P14" s="15">
        <v>87649</v>
      </c>
      <c r="Q14" s="16">
        <f t="shared" si="9"/>
        <v>0.62737729677109955</v>
      </c>
      <c r="R14" s="17">
        <v>143041</v>
      </c>
      <c r="S14" s="17">
        <v>74206</v>
      </c>
      <c r="T14" s="16">
        <f t="shared" si="10"/>
        <v>0.51877433742773049</v>
      </c>
      <c r="U14" s="6"/>
      <c r="V14" s="6"/>
      <c r="W14" s="6"/>
      <c r="X14" s="6"/>
      <c r="Y14" s="6"/>
      <c r="Z14" s="6"/>
      <c r="AA14" s="6"/>
    </row>
    <row r="15" spans="1:27" ht="15" customHeight="1">
      <c r="A15" s="14"/>
      <c r="B15" s="14" t="s">
        <v>14</v>
      </c>
      <c r="C15" s="15">
        <v>3023</v>
      </c>
      <c r="D15" s="15">
        <v>2430</v>
      </c>
      <c r="E15" s="16">
        <f t="shared" si="1"/>
        <v>0.80383724776711873</v>
      </c>
      <c r="F15" s="15">
        <v>3139</v>
      </c>
      <c r="G15" s="15">
        <v>2526</v>
      </c>
      <c r="H15" s="16">
        <f t="shared" si="3"/>
        <v>0.80471487734947433</v>
      </c>
      <c r="I15" s="15">
        <v>3214</v>
      </c>
      <c r="J15" s="15">
        <v>2476</v>
      </c>
      <c r="K15" s="16">
        <f t="shared" si="5"/>
        <v>0.77037958929682637</v>
      </c>
      <c r="L15" s="15">
        <v>3262</v>
      </c>
      <c r="M15" s="15">
        <v>2486</v>
      </c>
      <c r="N15" s="16">
        <f t="shared" si="7"/>
        <v>0.76210913549969339</v>
      </c>
      <c r="O15" s="15">
        <v>3321</v>
      </c>
      <c r="P15" s="15">
        <v>2565</v>
      </c>
      <c r="Q15" s="16">
        <f t="shared" si="9"/>
        <v>0.77235772357723576</v>
      </c>
      <c r="R15" s="15">
        <v>3272</v>
      </c>
      <c r="S15" s="17">
        <v>2312</v>
      </c>
      <c r="T15" s="16">
        <f t="shared" si="10"/>
        <v>0.70660146699266502</v>
      </c>
      <c r="U15" s="6"/>
      <c r="V15" s="6"/>
      <c r="W15" s="6"/>
      <c r="X15" s="6"/>
      <c r="Y15" s="6"/>
      <c r="Z15" s="6"/>
      <c r="AA15" s="6"/>
    </row>
    <row r="16" spans="1:27" ht="15" customHeight="1">
      <c r="A16" s="14"/>
      <c r="B16" s="14" t="s">
        <v>15</v>
      </c>
      <c r="C16" s="15">
        <v>4569</v>
      </c>
      <c r="D16" s="15">
        <v>3404</v>
      </c>
      <c r="E16" s="16">
        <f t="shared" si="1"/>
        <v>0.74502079229590723</v>
      </c>
      <c r="F16" s="15">
        <v>4530</v>
      </c>
      <c r="G16" s="15">
        <v>3455</v>
      </c>
      <c r="H16" s="16">
        <f t="shared" si="3"/>
        <v>0.76269315673289184</v>
      </c>
      <c r="I16" s="15">
        <v>4639</v>
      </c>
      <c r="J16" s="15">
        <v>3357</v>
      </c>
      <c r="K16" s="16">
        <f t="shared" si="5"/>
        <v>0.72364733778831647</v>
      </c>
      <c r="L16" s="15">
        <v>4731</v>
      </c>
      <c r="M16" s="15">
        <v>3311</v>
      </c>
      <c r="N16" s="16">
        <f t="shared" si="7"/>
        <v>0.699852039737899</v>
      </c>
      <c r="O16" s="15">
        <v>4924</v>
      </c>
      <c r="P16" s="15">
        <v>3685</v>
      </c>
      <c r="Q16" s="16">
        <f t="shared" si="9"/>
        <v>0.74837530463038182</v>
      </c>
      <c r="R16" s="15">
        <v>4896</v>
      </c>
      <c r="S16" s="17">
        <v>3132</v>
      </c>
      <c r="T16" s="16">
        <f t="shared" si="10"/>
        <v>0.63970588235294112</v>
      </c>
      <c r="U16" s="6"/>
      <c r="V16" s="6"/>
      <c r="W16" s="6"/>
      <c r="X16" s="6"/>
      <c r="Y16" s="6"/>
      <c r="Z16" s="6"/>
      <c r="AA16" s="6"/>
    </row>
    <row r="17" spans="1:27" ht="15" customHeight="1">
      <c r="A17" s="14"/>
      <c r="B17" s="14" t="s">
        <v>16</v>
      </c>
      <c r="C17" s="15">
        <v>9316</v>
      </c>
      <c r="D17" s="15">
        <v>7441</v>
      </c>
      <c r="E17" s="16">
        <f t="shared" si="1"/>
        <v>0.79873336195792188</v>
      </c>
      <c r="F17" s="15">
        <v>12299</v>
      </c>
      <c r="G17" s="15">
        <v>9579</v>
      </c>
      <c r="H17" s="16">
        <f t="shared" si="3"/>
        <v>0.77884380843971057</v>
      </c>
      <c r="I17" s="15">
        <v>13365</v>
      </c>
      <c r="J17" s="15">
        <v>9984</v>
      </c>
      <c r="K17" s="16">
        <f t="shared" si="5"/>
        <v>0.74702581369248033</v>
      </c>
      <c r="L17" s="15">
        <v>14077</v>
      </c>
      <c r="M17" s="15">
        <v>9636</v>
      </c>
      <c r="N17" s="16">
        <f t="shared" si="7"/>
        <v>0.68452084961284365</v>
      </c>
      <c r="O17" s="15">
        <v>15764</v>
      </c>
      <c r="P17" s="15">
        <v>11745</v>
      </c>
      <c r="Q17" s="16">
        <f t="shared" si="9"/>
        <v>0.74505201725450398</v>
      </c>
      <c r="R17" s="15">
        <v>17068</v>
      </c>
      <c r="S17" s="17">
        <v>11182</v>
      </c>
      <c r="T17" s="16">
        <f t="shared" si="10"/>
        <v>0.65514412936489341</v>
      </c>
      <c r="U17" s="6"/>
      <c r="V17" s="6"/>
      <c r="W17" s="6"/>
      <c r="X17" s="6"/>
      <c r="Y17" s="6"/>
      <c r="Z17" s="6"/>
      <c r="AA17" s="6"/>
    </row>
    <row r="18" spans="1:27" ht="15" customHeight="1">
      <c r="A18" s="14"/>
      <c r="B18" s="14" t="s">
        <v>17</v>
      </c>
      <c r="C18" s="15">
        <v>5243</v>
      </c>
      <c r="D18" s="15">
        <v>4448</v>
      </c>
      <c r="E18" s="16">
        <f t="shared" si="1"/>
        <v>0.84836925424375353</v>
      </c>
      <c r="F18" s="15">
        <v>5321</v>
      </c>
      <c r="G18" s="15">
        <v>4273</v>
      </c>
      <c r="H18" s="16">
        <f t="shared" si="3"/>
        <v>0.80304454049990603</v>
      </c>
      <c r="I18" s="15">
        <v>5480</v>
      </c>
      <c r="J18" s="15">
        <v>4636</v>
      </c>
      <c r="K18" s="16">
        <f t="shared" si="5"/>
        <v>0.84598540145985401</v>
      </c>
      <c r="L18" s="15">
        <v>5540</v>
      </c>
      <c r="M18" s="15">
        <v>3934</v>
      </c>
      <c r="N18" s="16">
        <f t="shared" si="7"/>
        <v>0.71010830324909746</v>
      </c>
      <c r="O18" s="15">
        <v>5695</v>
      </c>
      <c r="P18" s="15">
        <v>4721</v>
      </c>
      <c r="Q18" s="16">
        <f t="shared" si="9"/>
        <v>0.82897278314310796</v>
      </c>
      <c r="R18" s="17" t="s">
        <v>18</v>
      </c>
      <c r="S18" s="17" t="s">
        <v>18</v>
      </c>
      <c r="T18" s="18" t="s">
        <v>18</v>
      </c>
      <c r="U18" s="6"/>
      <c r="V18" s="6"/>
      <c r="W18" s="6"/>
      <c r="X18" s="6"/>
      <c r="Y18" s="6"/>
      <c r="Z18" s="6"/>
      <c r="AA18" s="6"/>
    </row>
    <row r="19" spans="1:27" ht="15" customHeight="1">
      <c r="A19" s="14"/>
      <c r="B19" s="14" t="s">
        <v>19</v>
      </c>
      <c r="C19" s="15">
        <v>1354</v>
      </c>
      <c r="D19" s="15">
        <v>1156</v>
      </c>
      <c r="E19" s="16">
        <f t="shared" si="1"/>
        <v>0.8537666174298375</v>
      </c>
      <c r="F19" s="15">
        <v>1345</v>
      </c>
      <c r="G19" s="15">
        <v>1145</v>
      </c>
      <c r="H19" s="16">
        <f t="shared" si="3"/>
        <v>0.85130111524163565</v>
      </c>
      <c r="I19" s="15">
        <v>1417</v>
      </c>
      <c r="J19" s="15">
        <v>1162</v>
      </c>
      <c r="K19" s="16">
        <f t="shared" si="5"/>
        <v>0.82004234297812284</v>
      </c>
      <c r="L19" s="15">
        <v>1466</v>
      </c>
      <c r="M19" s="15">
        <v>1208</v>
      </c>
      <c r="N19" s="16">
        <f t="shared" si="7"/>
        <v>0.82401091405184179</v>
      </c>
      <c r="O19" s="15">
        <v>1480</v>
      </c>
      <c r="P19" s="15">
        <v>1207</v>
      </c>
      <c r="Q19" s="16">
        <f t="shared" si="9"/>
        <v>0.81554054054054059</v>
      </c>
      <c r="R19" s="17">
        <v>1501</v>
      </c>
      <c r="S19" s="17">
        <v>1217</v>
      </c>
      <c r="T19" s="18">
        <f>S19/R19</f>
        <v>0.81079280479680216</v>
      </c>
      <c r="U19" s="6"/>
      <c r="V19" s="6"/>
      <c r="W19" s="6"/>
      <c r="X19" s="6"/>
      <c r="Y19" s="6"/>
      <c r="Z19" s="6"/>
      <c r="AA19" s="6"/>
    </row>
    <row r="20" spans="1:27" ht="15" customHeight="1">
      <c r="A20" s="14"/>
      <c r="B20" s="14" t="s">
        <v>20</v>
      </c>
      <c r="C20" s="15">
        <v>6536</v>
      </c>
      <c r="D20" s="15">
        <v>5329</v>
      </c>
      <c r="E20" s="16">
        <f t="shared" si="1"/>
        <v>0.81533047735618114</v>
      </c>
      <c r="F20" s="15">
        <v>6964</v>
      </c>
      <c r="G20" s="15">
        <v>5447</v>
      </c>
      <c r="H20" s="16">
        <f t="shared" si="3"/>
        <v>0.78216542217116602</v>
      </c>
      <c r="I20" s="15">
        <v>7184</v>
      </c>
      <c r="J20" s="15">
        <v>5601</v>
      </c>
      <c r="K20" s="16">
        <f t="shared" si="5"/>
        <v>0.77964922048997776</v>
      </c>
      <c r="L20" s="15">
        <v>7588</v>
      </c>
      <c r="M20" s="15">
        <v>4990</v>
      </c>
      <c r="N20" s="16">
        <f t="shared" si="7"/>
        <v>0.65761729045861883</v>
      </c>
      <c r="O20" s="15">
        <v>8027</v>
      </c>
      <c r="P20" s="15">
        <v>6163</v>
      </c>
      <c r="Q20" s="16">
        <f t="shared" si="9"/>
        <v>0.76778372991154853</v>
      </c>
      <c r="R20" s="19" t="s">
        <v>18</v>
      </c>
      <c r="S20" s="17" t="s">
        <v>18</v>
      </c>
      <c r="T20" s="18" t="s">
        <v>18</v>
      </c>
      <c r="U20" s="6"/>
      <c r="V20" s="6"/>
      <c r="W20" s="6"/>
      <c r="X20" s="6"/>
      <c r="Y20" s="6"/>
      <c r="Z20" s="6"/>
      <c r="AA20" s="6"/>
    </row>
    <row r="21" spans="1:27" ht="15" customHeight="1">
      <c r="A21" s="14"/>
      <c r="B21" s="14" t="s">
        <v>21</v>
      </c>
      <c r="C21" s="15">
        <v>5108</v>
      </c>
      <c r="D21" s="15">
        <v>3944</v>
      </c>
      <c r="E21" s="16">
        <f t="shared" si="1"/>
        <v>0.77212216131558342</v>
      </c>
      <c r="F21" s="15">
        <v>5277</v>
      </c>
      <c r="G21" s="15">
        <v>4008</v>
      </c>
      <c r="H21" s="16">
        <f t="shared" si="3"/>
        <v>0.75952245594087553</v>
      </c>
      <c r="I21" s="15">
        <v>5742</v>
      </c>
      <c r="J21" s="15">
        <v>4106</v>
      </c>
      <c r="K21" s="16">
        <f t="shared" si="5"/>
        <v>0.71508185301288751</v>
      </c>
      <c r="L21" s="15">
        <v>6133</v>
      </c>
      <c r="M21" s="15">
        <v>4019</v>
      </c>
      <c r="N21" s="16">
        <f t="shared" si="7"/>
        <v>0.65530735366052506</v>
      </c>
      <c r="O21" s="15">
        <v>6508</v>
      </c>
      <c r="P21" s="15">
        <v>4447</v>
      </c>
      <c r="Q21" s="16">
        <f t="shared" si="9"/>
        <v>0.68331284572833439</v>
      </c>
      <c r="R21" s="17">
        <v>6964</v>
      </c>
      <c r="S21" s="17">
        <v>4511</v>
      </c>
      <c r="T21" s="18">
        <f t="shared" ref="T21:T28" si="11">S21/R21</f>
        <v>0.6477599080987938</v>
      </c>
      <c r="U21" s="6"/>
      <c r="V21" s="6"/>
      <c r="W21" s="6"/>
      <c r="X21" s="6"/>
      <c r="Y21" s="6"/>
      <c r="Z21" s="6"/>
      <c r="AA21" s="6"/>
    </row>
    <row r="22" spans="1:27" ht="15" customHeight="1">
      <c r="A22" s="14"/>
      <c r="B22" s="14" t="s">
        <v>22</v>
      </c>
      <c r="C22" s="15">
        <v>32474</v>
      </c>
      <c r="D22" s="15">
        <v>22696</v>
      </c>
      <c r="E22" s="16">
        <f t="shared" si="1"/>
        <v>0.69889757960214327</v>
      </c>
      <c r="F22" s="15">
        <v>33834</v>
      </c>
      <c r="G22" s="15">
        <v>24034</v>
      </c>
      <c r="H22" s="16">
        <f t="shared" si="3"/>
        <v>0.71035053496482825</v>
      </c>
      <c r="I22" s="15">
        <v>34845</v>
      </c>
      <c r="J22" s="15">
        <v>23415</v>
      </c>
      <c r="K22" s="16">
        <f t="shared" si="5"/>
        <v>0.67197589324149809</v>
      </c>
      <c r="L22" s="15">
        <v>35199</v>
      </c>
      <c r="M22" s="15">
        <v>19154</v>
      </c>
      <c r="N22" s="16">
        <f t="shared" si="7"/>
        <v>0.54416318645416062</v>
      </c>
      <c r="O22" s="15">
        <v>36121</v>
      </c>
      <c r="P22" s="15">
        <v>23018</v>
      </c>
      <c r="Q22" s="16">
        <f t="shared" si="9"/>
        <v>0.63724703081310041</v>
      </c>
      <c r="R22" s="17">
        <v>36555</v>
      </c>
      <c r="S22" s="17">
        <v>20259</v>
      </c>
      <c r="T22" s="16">
        <f t="shared" si="11"/>
        <v>0.55420599097250722</v>
      </c>
      <c r="U22" s="6"/>
      <c r="V22" s="6"/>
      <c r="W22" s="6"/>
      <c r="X22" s="6"/>
      <c r="Y22" s="6"/>
      <c r="Z22" s="6"/>
      <c r="AA22" s="6"/>
    </row>
    <row r="23" spans="1:27" ht="15" customHeight="1">
      <c r="A23" s="14"/>
      <c r="B23" s="14" t="s">
        <v>23</v>
      </c>
      <c r="C23" s="15">
        <v>4359</v>
      </c>
      <c r="D23" s="15">
        <v>3384</v>
      </c>
      <c r="E23" s="16">
        <f t="shared" si="1"/>
        <v>0.77632484514796973</v>
      </c>
      <c r="F23" s="15">
        <v>4441</v>
      </c>
      <c r="G23" s="15">
        <v>3377</v>
      </c>
      <c r="H23" s="16">
        <f t="shared" si="3"/>
        <v>0.76041432109885165</v>
      </c>
      <c r="I23" s="15">
        <v>4621</v>
      </c>
      <c r="J23" s="15">
        <v>3607</v>
      </c>
      <c r="K23" s="16">
        <f t="shared" si="5"/>
        <v>0.78056697684483878</v>
      </c>
      <c r="L23" s="15">
        <v>4844</v>
      </c>
      <c r="M23" s="15">
        <v>3432</v>
      </c>
      <c r="N23" s="16">
        <f t="shared" si="7"/>
        <v>0.708505367464905</v>
      </c>
      <c r="O23" s="15">
        <v>4997</v>
      </c>
      <c r="P23" s="15">
        <v>3771</v>
      </c>
      <c r="Q23" s="16">
        <f t="shared" si="9"/>
        <v>0.75465279167500499</v>
      </c>
      <c r="R23" s="17">
        <v>5011</v>
      </c>
      <c r="S23" s="17">
        <v>3507</v>
      </c>
      <c r="T23" s="16">
        <f t="shared" si="11"/>
        <v>0.69986030732388749</v>
      </c>
      <c r="U23" s="6"/>
      <c r="V23" s="6"/>
      <c r="W23" s="6"/>
      <c r="X23" s="6"/>
      <c r="Y23" s="6"/>
      <c r="Z23" s="6"/>
      <c r="AA23" s="6"/>
    </row>
    <row r="24" spans="1:27" ht="15" customHeight="1">
      <c r="A24" s="20"/>
      <c r="B24" s="20" t="s">
        <v>24</v>
      </c>
      <c r="C24" s="15">
        <v>105469</v>
      </c>
      <c r="D24" s="15">
        <v>70419</v>
      </c>
      <c r="E24" s="16">
        <f t="shared" si="1"/>
        <v>0.66767486180773494</v>
      </c>
      <c r="F24" s="15">
        <v>112986</v>
      </c>
      <c r="G24" s="15">
        <v>75533</v>
      </c>
      <c r="H24" s="16">
        <f t="shared" si="3"/>
        <v>0.66851645336590371</v>
      </c>
      <c r="I24" s="15">
        <v>116696</v>
      </c>
      <c r="J24" s="15">
        <v>72994</v>
      </c>
      <c r="K24" s="16">
        <f t="shared" si="5"/>
        <v>0.62550558716665527</v>
      </c>
      <c r="L24" s="15">
        <v>118797</v>
      </c>
      <c r="M24" s="15">
        <v>58960</v>
      </c>
      <c r="N24" s="16">
        <f t="shared" si="7"/>
        <v>0.49630882934754245</v>
      </c>
      <c r="O24" s="15">
        <v>123461</v>
      </c>
      <c r="P24" s="15">
        <v>76204</v>
      </c>
      <c r="Q24" s="16">
        <f t="shared" si="9"/>
        <v>0.61723135241088278</v>
      </c>
      <c r="R24" s="17">
        <v>126074</v>
      </c>
      <c r="S24" s="17">
        <v>58228</v>
      </c>
      <c r="T24" s="16">
        <f t="shared" si="11"/>
        <v>0.46185573552040865</v>
      </c>
      <c r="U24" s="6"/>
      <c r="V24" s="6"/>
      <c r="W24" s="6"/>
      <c r="X24" s="6"/>
      <c r="Y24" s="6"/>
      <c r="Z24" s="6"/>
      <c r="AA24" s="6"/>
    </row>
    <row r="25" spans="1:27" ht="15" customHeight="1">
      <c r="A25" s="20"/>
      <c r="B25" s="20" t="s">
        <v>25</v>
      </c>
      <c r="C25" s="15">
        <v>22021</v>
      </c>
      <c r="D25" s="15">
        <v>15893</v>
      </c>
      <c r="E25" s="16">
        <f t="shared" si="1"/>
        <v>0.72172017619544981</v>
      </c>
      <c r="F25" s="15">
        <v>24952</v>
      </c>
      <c r="G25" s="15">
        <v>16488</v>
      </c>
      <c r="H25" s="16">
        <f t="shared" si="3"/>
        <v>0.66078871433151654</v>
      </c>
      <c r="I25" s="15">
        <v>26601</v>
      </c>
      <c r="J25" s="15">
        <v>17909</v>
      </c>
      <c r="K25" s="16">
        <f t="shared" si="5"/>
        <v>0.67324536671553703</v>
      </c>
      <c r="L25" s="15">
        <v>27792</v>
      </c>
      <c r="M25" s="15">
        <v>13481</v>
      </c>
      <c r="N25" s="16">
        <f t="shared" si="7"/>
        <v>0.48506764536557284</v>
      </c>
      <c r="O25" s="15">
        <v>29483</v>
      </c>
      <c r="P25" s="15">
        <v>19757</v>
      </c>
      <c r="Q25" s="16">
        <f t="shared" si="9"/>
        <v>0.67011498151477122</v>
      </c>
      <c r="R25" s="17">
        <v>30340</v>
      </c>
      <c r="S25" s="17">
        <v>14995</v>
      </c>
      <c r="T25" s="16">
        <f t="shared" si="11"/>
        <v>0.49423203691496376</v>
      </c>
      <c r="U25" s="6"/>
      <c r="V25" s="6"/>
      <c r="W25" s="6"/>
      <c r="X25" s="6"/>
      <c r="Y25" s="6"/>
      <c r="Z25" s="6"/>
      <c r="AA25" s="6"/>
    </row>
    <row r="26" spans="1:27" ht="15" customHeight="1">
      <c r="A26" s="20"/>
      <c r="B26" s="20" t="s">
        <v>26</v>
      </c>
      <c r="C26" s="15">
        <v>23837</v>
      </c>
      <c r="D26" s="15">
        <v>17602</v>
      </c>
      <c r="E26" s="16">
        <f t="shared" si="1"/>
        <v>0.73843184964550912</v>
      </c>
      <c r="F26" s="15">
        <v>24657</v>
      </c>
      <c r="G26" s="15">
        <v>18220</v>
      </c>
      <c r="H26" s="16">
        <f t="shared" si="3"/>
        <v>0.7389382325505941</v>
      </c>
      <c r="I26" s="15">
        <v>25433</v>
      </c>
      <c r="J26" s="15">
        <v>18807</v>
      </c>
      <c r="K26" s="16">
        <f t="shared" si="5"/>
        <v>0.73947233908701293</v>
      </c>
      <c r="L26" s="15">
        <v>25843</v>
      </c>
      <c r="M26" s="15">
        <v>15387</v>
      </c>
      <c r="N26" s="16">
        <f t="shared" si="7"/>
        <v>0.59540301048639865</v>
      </c>
      <c r="O26" s="15">
        <v>26357</v>
      </c>
      <c r="P26" s="15">
        <v>19521</v>
      </c>
      <c r="Q26" s="16">
        <f t="shared" si="9"/>
        <v>0.74063816064043708</v>
      </c>
      <c r="R26" s="17">
        <v>26586</v>
      </c>
      <c r="S26" s="17">
        <v>17734</v>
      </c>
      <c r="T26" s="16">
        <f t="shared" si="11"/>
        <v>0.66704280448356279</v>
      </c>
      <c r="U26" s="6"/>
      <c r="V26" s="6"/>
      <c r="W26" s="6"/>
      <c r="X26" s="6"/>
      <c r="Y26" s="6"/>
      <c r="Z26" s="6"/>
      <c r="AA26" s="6"/>
    </row>
    <row r="27" spans="1:27" ht="15" customHeight="1">
      <c r="A27" s="20"/>
      <c r="B27" s="20" t="s">
        <v>27</v>
      </c>
      <c r="C27" s="15">
        <v>30220</v>
      </c>
      <c r="D27" s="15">
        <v>24066</v>
      </c>
      <c r="E27" s="16">
        <f t="shared" si="1"/>
        <v>0.79636002647253479</v>
      </c>
      <c r="F27" s="15">
        <v>33302</v>
      </c>
      <c r="G27" s="15">
        <v>25978</v>
      </c>
      <c r="H27" s="16">
        <f t="shared" si="3"/>
        <v>0.78007326887274042</v>
      </c>
      <c r="I27" s="15">
        <v>35089</v>
      </c>
      <c r="J27" s="15">
        <v>26637</v>
      </c>
      <c r="K27" s="16">
        <f t="shared" si="5"/>
        <v>0.75912679187209664</v>
      </c>
      <c r="L27" s="15">
        <v>36579</v>
      </c>
      <c r="M27" s="15">
        <v>24633</v>
      </c>
      <c r="N27" s="16">
        <f t="shared" si="7"/>
        <v>0.67341917493643899</v>
      </c>
      <c r="O27" s="15">
        <v>38699</v>
      </c>
      <c r="P27" s="15">
        <v>28681</v>
      </c>
      <c r="Q27" s="16">
        <f t="shared" si="9"/>
        <v>0.74113026176386987</v>
      </c>
      <c r="R27" s="17">
        <v>40265</v>
      </c>
      <c r="S27" s="17">
        <v>26365</v>
      </c>
      <c r="T27" s="16">
        <f t="shared" si="11"/>
        <v>0.65478703588724696</v>
      </c>
      <c r="U27" s="6"/>
      <c r="V27" s="6"/>
      <c r="W27" s="6"/>
      <c r="X27" s="6"/>
      <c r="Y27" s="6"/>
      <c r="Z27" s="6"/>
      <c r="AA27" s="6"/>
    </row>
    <row r="28" spans="1:27" ht="15" customHeight="1">
      <c r="A28" s="20"/>
      <c r="B28" s="20" t="s">
        <v>28</v>
      </c>
      <c r="C28" s="15">
        <v>5586</v>
      </c>
      <c r="D28" s="15">
        <v>4368</v>
      </c>
      <c r="E28" s="16">
        <f t="shared" si="1"/>
        <v>0.78195488721804507</v>
      </c>
      <c r="F28" s="15">
        <v>5844</v>
      </c>
      <c r="G28" s="15">
        <v>4571</v>
      </c>
      <c r="H28" s="16">
        <f t="shared" si="3"/>
        <v>0.78216974674880224</v>
      </c>
      <c r="I28" s="15">
        <v>6102</v>
      </c>
      <c r="J28" s="15">
        <v>4552</v>
      </c>
      <c r="K28" s="16">
        <f t="shared" si="5"/>
        <v>0.74598492297607344</v>
      </c>
      <c r="L28" s="15">
        <v>6227</v>
      </c>
      <c r="M28" s="15">
        <v>4217</v>
      </c>
      <c r="N28" s="16">
        <f t="shared" si="7"/>
        <v>0.67721214067769386</v>
      </c>
      <c r="O28" s="15">
        <v>6483</v>
      </c>
      <c r="P28" s="15">
        <v>4998</v>
      </c>
      <c r="Q28" s="16">
        <f t="shared" si="9"/>
        <v>0.77093937991670525</v>
      </c>
      <c r="R28" s="17">
        <v>6636</v>
      </c>
      <c r="S28" s="17">
        <v>4283</v>
      </c>
      <c r="T28" s="16">
        <f t="shared" si="11"/>
        <v>0.64541892706449666</v>
      </c>
      <c r="U28" s="6"/>
      <c r="V28" s="6"/>
      <c r="W28" s="6"/>
      <c r="X28" s="6"/>
      <c r="Y28" s="6"/>
      <c r="Z28" s="6"/>
      <c r="AA28" s="6"/>
    </row>
    <row r="29" spans="1:27" ht="15" customHeight="1">
      <c r="A29" s="20"/>
      <c r="B29" s="21" t="s">
        <v>29</v>
      </c>
      <c r="C29" s="22">
        <v>7841</v>
      </c>
      <c r="D29" s="22">
        <v>5474</v>
      </c>
      <c r="E29" s="23">
        <f t="shared" si="1"/>
        <v>0.69812523912766233</v>
      </c>
      <c r="F29" s="22">
        <v>7982</v>
      </c>
      <c r="G29" s="22">
        <v>5311</v>
      </c>
      <c r="H29" s="23">
        <f t="shared" si="3"/>
        <v>0.66537208719619145</v>
      </c>
      <c r="I29" s="22">
        <v>7996</v>
      </c>
      <c r="J29" s="22">
        <v>5292</v>
      </c>
      <c r="K29" s="23">
        <f t="shared" si="5"/>
        <v>0.66183091545772887</v>
      </c>
      <c r="L29" s="22">
        <v>8190</v>
      </c>
      <c r="M29" s="22">
        <v>4327</v>
      </c>
      <c r="N29" s="23">
        <f t="shared" si="7"/>
        <v>0.52832722832722834</v>
      </c>
      <c r="O29" s="22">
        <v>8343</v>
      </c>
      <c r="P29" s="22">
        <v>5723</v>
      </c>
      <c r="Q29" s="23">
        <f t="shared" si="9"/>
        <v>0.68596428143353705</v>
      </c>
      <c r="R29" s="24" t="s">
        <v>18</v>
      </c>
      <c r="S29" s="25" t="s">
        <v>18</v>
      </c>
      <c r="T29" s="26" t="s">
        <v>18</v>
      </c>
      <c r="U29" s="6"/>
      <c r="V29" s="6"/>
      <c r="W29" s="6"/>
      <c r="X29" s="6"/>
      <c r="Y29" s="6"/>
      <c r="Z29" s="6"/>
      <c r="AA29" s="6"/>
    </row>
    <row r="30" spans="1:27" ht="11.25" customHeight="1">
      <c r="A30" s="27"/>
      <c r="B30" s="28" t="s">
        <v>30</v>
      </c>
      <c r="C30" s="28"/>
      <c r="D30" s="28"/>
      <c r="E30" s="27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6"/>
      <c r="V30" s="6"/>
      <c r="W30" s="6"/>
      <c r="X30" s="6"/>
      <c r="Y30" s="6"/>
      <c r="Z30" s="6"/>
      <c r="AA30" s="6"/>
    </row>
    <row r="31" spans="1:27" ht="11.25" customHeight="1">
      <c r="A31" s="29"/>
      <c r="B31" s="30" t="s">
        <v>31</v>
      </c>
      <c r="C31" s="29"/>
      <c r="D31" s="29"/>
      <c r="E31" s="29"/>
      <c r="F31" s="31"/>
      <c r="G31" s="31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6"/>
      <c r="V31" s="6"/>
      <c r="W31" s="6"/>
      <c r="X31" s="6"/>
      <c r="Y31" s="6"/>
      <c r="Z31" s="6"/>
      <c r="AA31" s="6"/>
    </row>
    <row r="32" spans="1:27" ht="11.25" customHeight="1">
      <c r="A32" s="34"/>
      <c r="B32" s="35" t="s">
        <v>32</v>
      </c>
      <c r="C32" s="29"/>
      <c r="D32" s="29"/>
      <c r="E32" s="29"/>
      <c r="F32" s="31"/>
      <c r="G32" s="31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6"/>
      <c r="V32" s="6"/>
      <c r="W32" s="6"/>
      <c r="X32" s="6"/>
      <c r="Y32" s="6"/>
      <c r="Z32" s="6"/>
      <c r="AA32" s="6"/>
    </row>
    <row r="33" spans="1:27" ht="11.25" customHeight="1">
      <c r="A33" s="36"/>
      <c r="B33" s="36" t="s">
        <v>33</v>
      </c>
      <c r="C33" s="29"/>
      <c r="D33" s="29"/>
      <c r="E33" s="29"/>
      <c r="F33" s="31"/>
      <c r="G33" s="31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6"/>
      <c r="V33" s="6"/>
      <c r="W33" s="6"/>
      <c r="X33" s="6"/>
      <c r="Y33" s="6"/>
      <c r="Z33" s="6"/>
      <c r="AA33" s="6"/>
    </row>
    <row r="34" spans="1:27" ht="11.25" customHeight="1">
      <c r="A34" s="34"/>
      <c r="B34" s="34" t="s">
        <v>34</v>
      </c>
      <c r="C34" s="29"/>
      <c r="D34" s="29"/>
      <c r="E34" s="29"/>
      <c r="F34" s="31"/>
      <c r="G34" s="31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6"/>
      <c r="V34" s="6"/>
      <c r="W34" s="6"/>
      <c r="X34" s="6"/>
      <c r="Y34" s="6"/>
      <c r="Z34" s="6"/>
      <c r="AA34" s="6"/>
    </row>
    <row r="35" spans="1:27" ht="11.25" customHeight="1">
      <c r="A35" s="37"/>
      <c r="B35" s="37" t="s">
        <v>35</v>
      </c>
      <c r="C35" s="29"/>
      <c r="D35" s="29"/>
      <c r="E35" s="29"/>
      <c r="F35" s="31"/>
      <c r="G35" s="31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6"/>
      <c r="V35" s="6"/>
      <c r="W35" s="6"/>
      <c r="X35" s="6"/>
      <c r="Y35" s="6"/>
      <c r="Z35" s="6"/>
      <c r="AA35" s="6"/>
    </row>
    <row r="36" spans="1:27" ht="11.25" customHeight="1">
      <c r="A36" s="34"/>
      <c r="B36" s="34" t="s">
        <v>36</v>
      </c>
      <c r="C36" s="29"/>
      <c r="D36" s="29"/>
      <c r="E36" s="29"/>
      <c r="F36" s="31"/>
      <c r="G36" s="31"/>
      <c r="H36" s="3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6"/>
      <c r="V36" s="6"/>
      <c r="W36" s="6"/>
      <c r="X36" s="6"/>
      <c r="Y36" s="6"/>
      <c r="Z36" s="6"/>
      <c r="AA36" s="6"/>
    </row>
    <row r="37" spans="1:27" ht="11.25" customHeight="1">
      <c r="A37" s="37"/>
      <c r="B37" s="37" t="s">
        <v>37</v>
      </c>
      <c r="C37" s="29"/>
      <c r="D37" s="29"/>
      <c r="E37" s="29"/>
      <c r="F37" s="31"/>
      <c r="G37" s="31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6"/>
      <c r="V37" s="6"/>
      <c r="W37" s="6"/>
      <c r="X37" s="6"/>
      <c r="Y37" s="6"/>
      <c r="Z37" s="6"/>
      <c r="AA37" s="6"/>
    </row>
    <row r="38" spans="1:27" ht="11.25" customHeight="1">
      <c r="A38" s="33"/>
      <c r="B38" s="33" t="s">
        <v>38</v>
      </c>
      <c r="C38" s="38"/>
      <c r="D38" s="38"/>
      <c r="E38" s="39"/>
      <c r="F38" s="31"/>
      <c r="G38" s="31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6"/>
      <c r="V38" s="6"/>
      <c r="W38" s="6"/>
      <c r="X38" s="6"/>
      <c r="Y38" s="6"/>
      <c r="Z38" s="6"/>
      <c r="AA38" s="6"/>
    </row>
    <row r="39" spans="1:2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</sheetData>
  <mergeCells count="8">
    <mergeCell ref="B2:T2"/>
    <mergeCell ref="B4:B5"/>
    <mergeCell ref="C4:E4"/>
    <mergeCell ref="F4:H4"/>
    <mergeCell ref="I4:K4"/>
    <mergeCell ref="L4:N4"/>
    <mergeCell ref="O4:Q4"/>
    <mergeCell ref="R4:T4"/>
  </mergeCells>
  <conditionalFormatting sqref="A3:T3">
    <cfRule type="notContainsBlanks" dxfId="0" priority="1">
      <formula>LEN(TRIM(A3))&gt;0</formula>
    </cfRule>
  </conditionalFormatting>
  <printOptions horizontalCentered="1"/>
  <pageMargins left="0.70866141732283472" right="0.70866141732283472" top="0.74803149606299213" bottom="0.74803149606299213" header="0.19685039370078741" footer="0.19685039370078741"/>
  <pageSetup paperSize="9" scale="52" orientation="landscape" r:id="rId1"/>
  <headerFooter>
    <oddHeader>&amp;L&amp;"Arial,Normal"&amp;9Anuario Estadístico de la Provincia
de Salta&amp;R&amp;"Arial,Normal"&amp;9Año 2024
 Avance 2025</oddHeader>
    <oddFooter>&amp;L&amp;G&amp;C&amp;"Arial,Normal"&amp;9Pág. &amp;N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3-9-1</vt:lpstr>
      <vt:lpstr>'3-9-1'!Área_de_impresión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2026-03-18T13:28:18Z</cp:lastPrinted>
  <dcterms:created xsi:type="dcterms:W3CDTF">2014-05-28T12:08:46Z</dcterms:created>
  <dcterms:modified xsi:type="dcterms:W3CDTF">2026-03-18T13:28:32Z</dcterms:modified>
</cp:coreProperties>
</file>