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ge\anuario-2024-2025\natalia\educacion\"/>
    </mc:Choice>
  </mc:AlternateContent>
  <bookViews>
    <workbookView xWindow="0" yWindow="0" windowWidth="24000" windowHeight="9630"/>
  </bookViews>
  <sheets>
    <sheet name="3-2-3" sheetId="1" r:id="rId1"/>
  </sheets>
  <definedNames>
    <definedName name="_xlnm.Print_Area" localSheetId="0">'3-2-3'!$A$1:$L$16</definedName>
  </definedNames>
  <calcPr calcId="162913"/>
  <extLst>
    <ext uri="GoogleSheetsCustomDataVersion2">
      <go:sheetsCustomData xmlns:go="http://customooxmlschemas.google.com/" r:id="rId5" roundtripDataChecksum="cwdQiTMA5rYIMVUcuGXmP/I+KPWZyVNVc8Y+7YPebMs="/>
    </ext>
  </extLst>
</workbook>
</file>

<file path=xl/calcChain.xml><?xml version="1.0" encoding="utf-8"?>
<calcChain xmlns="http://schemas.openxmlformats.org/spreadsheetml/2006/main">
  <c r="D12" i="1" l="1"/>
  <c r="H9" i="1"/>
  <c r="D7" i="1"/>
  <c r="K6" i="1"/>
  <c r="L14" i="1" s="1"/>
  <c r="I6" i="1"/>
  <c r="J11" i="1" s="1"/>
  <c r="G6" i="1"/>
  <c r="H12" i="1" s="1"/>
  <c r="E6" i="1"/>
  <c r="F13" i="1" s="1"/>
  <c r="C6" i="1"/>
  <c r="D14" i="1" s="1"/>
  <c r="L7" i="1" l="1"/>
  <c r="H10" i="1"/>
  <c r="L12" i="1"/>
  <c r="D8" i="1"/>
  <c r="D11" i="1"/>
  <c r="H13" i="1"/>
  <c r="L8" i="1"/>
  <c r="L11" i="1"/>
  <c r="H14" i="1"/>
  <c r="F7" i="1"/>
  <c r="F11" i="1"/>
  <c r="H7" i="1"/>
  <c r="F8" i="1"/>
  <c r="D9" i="1"/>
  <c r="L9" i="1"/>
  <c r="J10" i="1"/>
  <c r="H11" i="1"/>
  <c r="F12" i="1"/>
  <c r="D13" i="1"/>
  <c r="L13" i="1"/>
  <c r="J14" i="1"/>
  <c r="J8" i="1"/>
  <c r="F10" i="1"/>
  <c r="J12" i="1"/>
  <c r="F14" i="1"/>
  <c r="J9" i="1"/>
  <c r="J13" i="1"/>
  <c r="J7" i="1"/>
  <c r="H8" i="1"/>
  <c r="F9" i="1"/>
  <c r="D10" i="1"/>
  <c r="L10" i="1"/>
  <c r="L6" i="1" l="1"/>
  <c r="D6" i="1"/>
  <c r="F6" i="1"/>
  <c r="J6" i="1"/>
  <c r="H6" i="1"/>
</calcChain>
</file>

<file path=xl/sharedStrings.xml><?xml version="1.0" encoding="utf-8"?>
<sst xmlns="http://schemas.openxmlformats.org/spreadsheetml/2006/main" count="28" uniqueCount="19">
  <si>
    <t>3.2.3_  Distribución del recurso humano según agrupamiento. Provincia de Salta. Años 2023 - 1° Semestre 2025</t>
  </si>
  <si>
    <t>Agrupamiento</t>
  </si>
  <si>
    <t>1º Semestre 2023</t>
  </si>
  <si>
    <t>2º Semestre 2023</t>
  </si>
  <si>
    <t>1º Semestre 2024</t>
  </si>
  <si>
    <t>2º Semestre 2024</t>
  </si>
  <si>
    <t>1º Semestre 2025</t>
  </si>
  <si>
    <t>Total</t>
  </si>
  <si>
    <t>%</t>
  </si>
  <si>
    <t>Residente</t>
  </si>
  <si>
    <t>Profesional Salud</t>
  </si>
  <si>
    <t xml:space="preserve">Otros Profesionales </t>
  </si>
  <si>
    <t>Enfermeros</t>
  </si>
  <si>
    <t>Administrativos</t>
  </si>
  <si>
    <t>Técnico</t>
  </si>
  <si>
    <t>Mantenimiento</t>
  </si>
  <si>
    <t>Agente Sanitario</t>
  </si>
  <si>
    <r>
      <rPr>
        <b/>
        <sz val="9"/>
        <color theme="1"/>
        <rFont val="Arial"/>
      </rPr>
      <t xml:space="preserve">Nota: </t>
    </r>
    <r>
      <rPr>
        <sz val="9"/>
        <color theme="1"/>
        <rFont val="Arial"/>
      </rPr>
      <t>Personal Ministerio de Salud Pública/Unidad cabecera/Servicios Asistenciales/Centralizados/Autogestión Hospitalaria/Gestión Comunitaria/Hospital Público Infantil SE</t>
    </r>
  </si>
  <si>
    <r>
      <rPr>
        <b/>
        <sz val="9"/>
        <color theme="1"/>
        <rFont val="Arial"/>
      </rPr>
      <t>Fuente:</t>
    </r>
    <r>
      <rPr>
        <sz val="9"/>
        <color theme="1"/>
        <rFont val="Arial"/>
      </rPr>
      <t xml:space="preserve"> Ministerio de Salud Pública. Dirección de Personal.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</si>
</sst>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;[Red]0.0"/>
    <numFmt numFmtId="165" formatCode="0.0"/>
    <numFmt numFmtId="166" formatCode="#,##0.0"/>
  </numFmts>
  <fonts count="8" x14ac:knownFonts="1">
    <font>
      <sz val="10"/>
      <color rgb="FF000000"/>
      <name val="Arial"/>
      <scheme val="minor"/>
    </font>
    <font>
      <sz val="8"/>
      <color theme="1"/>
      <name val="Arial"/>
    </font>
    <font>
      <b/>
      <sz val="8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name val="Arial"/>
    </font>
    <font>
      <sz val="9"/>
      <color theme="1"/>
      <name val="Arial"/>
    </font>
    <font>
      <b/>
      <sz val="9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3" fontId="4" fillId="2" borderId="6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164" fontId="4" fillId="3" borderId="6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166" fontId="4" fillId="2" borderId="1" xfId="0" applyNumberFormat="1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horizontal="right" vertical="center"/>
    </xf>
    <xf numFmtId="165" fontId="4" fillId="3" borderId="1" xfId="0" applyNumberFormat="1" applyFont="1" applyFill="1" applyBorder="1" applyAlignment="1">
      <alignment horizontal="right" vertical="center"/>
    </xf>
    <xf numFmtId="166" fontId="4" fillId="3" borderId="1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vertical="center"/>
    </xf>
    <xf numFmtId="165" fontId="3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horizontal="right" vertical="center"/>
    </xf>
    <xf numFmtId="165" fontId="3" fillId="3" borderId="1" xfId="0" applyNumberFormat="1" applyFont="1" applyFill="1" applyBorder="1" applyAlignment="1">
      <alignment horizontal="right" vertical="center"/>
    </xf>
    <xf numFmtId="166" fontId="3" fillId="3" borderId="1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vertical="center"/>
    </xf>
    <xf numFmtId="3" fontId="3" fillId="2" borderId="7" xfId="0" applyNumberFormat="1" applyFont="1" applyFill="1" applyBorder="1" applyAlignment="1">
      <alignment vertical="center"/>
    </xf>
    <xf numFmtId="165" fontId="3" fillId="2" borderId="7" xfId="0" applyNumberFormat="1" applyFont="1" applyFill="1" applyBorder="1" applyAlignment="1">
      <alignment vertical="center"/>
    </xf>
    <xf numFmtId="166" fontId="3" fillId="2" borderId="7" xfId="0" applyNumberFormat="1" applyFont="1" applyFill="1" applyBorder="1" applyAlignment="1">
      <alignment vertical="center"/>
    </xf>
    <xf numFmtId="3" fontId="3" fillId="3" borderId="7" xfId="0" applyNumberFormat="1" applyFont="1" applyFill="1" applyBorder="1" applyAlignment="1">
      <alignment horizontal="right" vertical="center"/>
    </xf>
    <xf numFmtId="165" fontId="3" fillId="3" borderId="7" xfId="0" applyNumberFormat="1" applyFont="1" applyFill="1" applyBorder="1" applyAlignment="1">
      <alignment horizontal="right" vertical="center"/>
    </xf>
    <xf numFmtId="166" fontId="3" fillId="3" borderId="7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5" xfId="0" applyFont="1" applyBorder="1"/>
    <xf numFmtId="1" fontId="4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/>
    <xf numFmtId="1" fontId="4" fillId="3" borderId="3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vertical="center" wrapText="1"/>
    </xf>
    <xf numFmtId="0" fontId="5" fillId="0" borderId="9" xfId="0" applyFont="1" applyBorder="1"/>
    <xf numFmtId="0" fontId="5" fillId="0" borderId="10" xfId="0" applyFont="1" applyBorder="1"/>
    <xf numFmtId="0" fontId="4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showGridLines="0" tabSelected="1" zoomScaleNormal="100" workbookViewId="0">
      <selection activeCell="F5" sqref="F5"/>
    </sheetView>
  </sheetViews>
  <sheetFormatPr baseColWidth="10" defaultColWidth="12.5703125" defaultRowHeight="15" customHeight="1" x14ac:dyDescent="0.2"/>
  <cols>
    <col min="1" max="1" width="0.5703125" customWidth="1"/>
    <col min="2" max="2" width="17.140625" customWidth="1"/>
    <col min="3" max="16" width="8.28515625" customWidth="1"/>
    <col min="17" max="26" width="10.5703125" customWidth="1"/>
  </cols>
  <sheetData>
    <row r="1" spans="1:26" ht="12.75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8.5" customHeight="1" x14ac:dyDescent="0.2">
      <c r="A2" s="3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.75" customHeight="1" x14ac:dyDescent="0.2">
      <c r="A4" s="3"/>
      <c r="B4" s="33" t="s">
        <v>1</v>
      </c>
      <c r="C4" s="35" t="s">
        <v>2</v>
      </c>
      <c r="D4" s="36"/>
      <c r="E4" s="35" t="s">
        <v>3</v>
      </c>
      <c r="F4" s="36"/>
      <c r="G4" s="37" t="s">
        <v>4</v>
      </c>
      <c r="H4" s="36"/>
      <c r="I4" s="37" t="s">
        <v>5</v>
      </c>
      <c r="J4" s="36"/>
      <c r="K4" s="37" t="s">
        <v>6</v>
      </c>
      <c r="L4" s="3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customHeight="1" x14ac:dyDescent="0.2">
      <c r="A5" s="3"/>
      <c r="B5" s="34"/>
      <c r="C5" s="5" t="s">
        <v>7</v>
      </c>
      <c r="D5" s="6" t="s">
        <v>8</v>
      </c>
      <c r="E5" s="5" t="s">
        <v>7</v>
      </c>
      <c r="F5" s="6" t="s">
        <v>8</v>
      </c>
      <c r="G5" s="7" t="s">
        <v>7</v>
      </c>
      <c r="H5" s="8" t="s">
        <v>8</v>
      </c>
      <c r="I5" s="7" t="s">
        <v>7</v>
      </c>
      <c r="J5" s="8" t="s">
        <v>8</v>
      </c>
      <c r="K5" s="7" t="s">
        <v>7</v>
      </c>
      <c r="L5" s="8" t="s">
        <v>8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8.75" customHeight="1" x14ac:dyDescent="0.2">
      <c r="A6" s="3"/>
      <c r="B6" s="4" t="s">
        <v>7</v>
      </c>
      <c r="C6" s="9">
        <f t="shared" ref="C6:L6" si="0">SUM(C7:C14)</f>
        <v>12588</v>
      </c>
      <c r="D6" s="10">
        <f t="shared" si="0"/>
        <v>100</v>
      </c>
      <c r="E6" s="9">
        <f t="shared" si="0"/>
        <v>12502</v>
      </c>
      <c r="F6" s="11">
        <f t="shared" si="0"/>
        <v>99.999999999999972</v>
      </c>
      <c r="G6" s="12">
        <f t="shared" si="0"/>
        <v>14218</v>
      </c>
      <c r="H6" s="13">
        <f t="shared" si="0"/>
        <v>100</v>
      </c>
      <c r="I6" s="12">
        <f t="shared" si="0"/>
        <v>14152</v>
      </c>
      <c r="J6" s="14">
        <f t="shared" si="0"/>
        <v>100</v>
      </c>
      <c r="K6" s="12">
        <f t="shared" si="0"/>
        <v>15272</v>
      </c>
      <c r="L6" s="13">
        <f t="shared" si="0"/>
        <v>99.999999999999986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x14ac:dyDescent="0.2">
      <c r="A7" s="3"/>
      <c r="B7" s="3" t="s">
        <v>9</v>
      </c>
      <c r="C7" s="15">
        <v>281</v>
      </c>
      <c r="D7" s="16">
        <f t="shared" ref="D7:D14" si="1">(C7/C$6)*100</f>
        <v>2.232284715602161</v>
      </c>
      <c r="E7" s="15">
        <v>336</v>
      </c>
      <c r="F7" s="17">
        <f t="shared" ref="F7:F14" si="2">(E7/$E$6)*100</f>
        <v>2.6875699888017914</v>
      </c>
      <c r="G7" s="18">
        <v>295</v>
      </c>
      <c r="H7" s="19">
        <f t="shared" ref="H7:H14" si="3">G7/$G$6*100</f>
        <v>2.0748347165564778</v>
      </c>
      <c r="I7" s="18">
        <v>317</v>
      </c>
      <c r="J7" s="20">
        <f t="shared" ref="J7:J14" si="4">I7/$I$6*100</f>
        <v>2.2399660825325043</v>
      </c>
      <c r="K7" s="18">
        <v>311</v>
      </c>
      <c r="L7" s="19">
        <f t="shared" ref="L7:L14" si="5">K7/$K$6*100</f>
        <v>2.036406495547407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x14ac:dyDescent="0.2">
      <c r="A8" s="3"/>
      <c r="B8" s="3" t="s">
        <v>10</v>
      </c>
      <c r="C8" s="15">
        <v>2850</v>
      </c>
      <c r="D8" s="16">
        <f t="shared" si="1"/>
        <v>22.640610104861771</v>
      </c>
      <c r="E8" s="15">
        <v>2825</v>
      </c>
      <c r="F8" s="17">
        <f t="shared" si="2"/>
        <v>22.596384578467447</v>
      </c>
      <c r="G8" s="18">
        <v>3365</v>
      </c>
      <c r="H8" s="19">
        <f t="shared" si="3"/>
        <v>23.667182444788295</v>
      </c>
      <c r="I8" s="18">
        <v>3403</v>
      </c>
      <c r="J8" s="20">
        <f t="shared" si="4"/>
        <v>24.046071226681743</v>
      </c>
      <c r="K8" s="18">
        <v>3391</v>
      </c>
      <c r="L8" s="19">
        <f t="shared" si="5"/>
        <v>22.204033525405972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x14ac:dyDescent="0.2">
      <c r="A9" s="3"/>
      <c r="B9" s="3" t="s">
        <v>11</v>
      </c>
      <c r="C9" s="15">
        <v>247</v>
      </c>
      <c r="D9" s="16">
        <f t="shared" si="1"/>
        <v>1.9621862090880202</v>
      </c>
      <c r="E9" s="15">
        <v>250</v>
      </c>
      <c r="F9" s="17">
        <f t="shared" si="2"/>
        <v>1.9996800511918094</v>
      </c>
      <c r="G9" s="18">
        <v>320</v>
      </c>
      <c r="H9" s="19">
        <f t="shared" si="3"/>
        <v>2.2506681671121114</v>
      </c>
      <c r="I9" s="18">
        <v>314</v>
      </c>
      <c r="J9" s="20">
        <f t="shared" si="4"/>
        <v>2.218767665347654</v>
      </c>
      <c r="K9" s="18">
        <v>325</v>
      </c>
      <c r="L9" s="19">
        <f t="shared" si="5"/>
        <v>2.1280775275013095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x14ac:dyDescent="0.2">
      <c r="A10" s="3"/>
      <c r="B10" s="3" t="s">
        <v>12</v>
      </c>
      <c r="C10" s="15">
        <v>3127</v>
      </c>
      <c r="D10" s="16">
        <f t="shared" si="1"/>
        <v>24.841118525579915</v>
      </c>
      <c r="E10" s="15">
        <v>3090</v>
      </c>
      <c r="F10" s="17">
        <f t="shared" si="2"/>
        <v>24.716045432730763</v>
      </c>
      <c r="G10" s="18">
        <v>3258</v>
      </c>
      <c r="H10" s="19">
        <f t="shared" si="3"/>
        <v>22.914615276410181</v>
      </c>
      <c r="I10" s="18">
        <v>3225</v>
      </c>
      <c r="J10" s="20">
        <f t="shared" si="4"/>
        <v>22.788298473713965</v>
      </c>
      <c r="K10" s="18">
        <v>3906</v>
      </c>
      <c r="L10" s="19">
        <f t="shared" si="5"/>
        <v>25.576217915138816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x14ac:dyDescent="0.2">
      <c r="A11" s="3"/>
      <c r="B11" s="3" t="s">
        <v>13</v>
      </c>
      <c r="C11" s="15">
        <v>1915</v>
      </c>
      <c r="D11" s="16">
        <f t="shared" si="1"/>
        <v>15.212901175722909</v>
      </c>
      <c r="E11" s="15">
        <v>1898</v>
      </c>
      <c r="F11" s="17">
        <f t="shared" si="2"/>
        <v>15.181570948648215</v>
      </c>
      <c r="G11" s="18">
        <v>2150</v>
      </c>
      <c r="H11" s="19">
        <f t="shared" si="3"/>
        <v>15.121676747784498</v>
      </c>
      <c r="I11" s="18">
        <v>2136</v>
      </c>
      <c r="J11" s="20">
        <f t="shared" si="4"/>
        <v>15.093273035613342</v>
      </c>
      <c r="K11" s="18">
        <v>2190</v>
      </c>
      <c r="L11" s="19">
        <f t="shared" si="5"/>
        <v>14.339968569931901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x14ac:dyDescent="0.2">
      <c r="A12" s="3"/>
      <c r="B12" s="3" t="s">
        <v>14</v>
      </c>
      <c r="C12" s="15">
        <v>988</v>
      </c>
      <c r="D12" s="16">
        <f t="shared" si="1"/>
        <v>7.8487448363520809</v>
      </c>
      <c r="E12" s="15">
        <v>974</v>
      </c>
      <c r="F12" s="17">
        <f t="shared" si="2"/>
        <v>7.7907534794432891</v>
      </c>
      <c r="G12" s="18">
        <v>1131</v>
      </c>
      <c r="H12" s="19">
        <f t="shared" si="3"/>
        <v>7.9547053031368691</v>
      </c>
      <c r="I12" s="18">
        <v>1127</v>
      </c>
      <c r="J12" s="20">
        <f t="shared" si="4"/>
        <v>7.963538722442058</v>
      </c>
      <c r="K12" s="18">
        <v>1241</v>
      </c>
      <c r="L12" s="19">
        <f t="shared" si="5"/>
        <v>8.1259821896280791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x14ac:dyDescent="0.2">
      <c r="A13" s="3"/>
      <c r="B13" s="3" t="s">
        <v>15</v>
      </c>
      <c r="C13" s="15">
        <v>1910</v>
      </c>
      <c r="D13" s="16">
        <f t="shared" si="1"/>
        <v>15.173180807117889</v>
      </c>
      <c r="E13" s="15">
        <v>1883</v>
      </c>
      <c r="F13" s="17">
        <f t="shared" si="2"/>
        <v>15.061590145576709</v>
      </c>
      <c r="G13" s="18">
        <v>2261</v>
      </c>
      <c r="H13" s="19">
        <f t="shared" si="3"/>
        <v>15.902377268251513</v>
      </c>
      <c r="I13" s="18">
        <v>2221</v>
      </c>
      <c r="J13" s="20">
        <f t="shared" si="4"/>
        <v>15.693894855850763</v>
      </c>
      <c r="K13" s="18">
        <v>2445</v>
      </c>
      <c r="L13" s="19">
        <f t="shared" si="5"/>
        <v>16.009690937663699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x14ac:dyDescent="0.2">
      <c r="A14" s="3"/>
      <c r="B14" s="21" t="s">
        <v>16</v>
      </c>
      <c r="C14" s="22">
        <v>1270</v>
      </c>
      <c r="D14" s="23">
        <f t="shared" si="1"/>
        <v>10.088973625675246</v>
      </c>
      <c r="E14" s="22">
        <v>1246</v>
      </c>
      <c r="F14" s="24">
        <f t="shared" si="2"/>
        <v>9.9664053751399777</v>
      </c>
      <c r="G14" s="25">
        <v>1438</v>
      </c>
      <c r="H14" s="26">
        <f t="shared" si="3"/>
        <v>10.113940075960052</v>
      </c>
      <c r="I14" s="25">
        <v>1409</v>
      </c>
      <c r="J14" s="27">
        <f t="shared" si="4"/>
        <v>9.9561899378179763</v>
      </c>
      <c r="K14" s="25">
        <v>1463</v>
      </c>
      <c r="L14" s="26">
        <f t="shared" si="5"/>
        <v>9.579622839182818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3.25" customHeight="1" x14ac:dyDescent="0.2">
      <c r="A15" s="28"/>
      <c r="B15" s="38" t="s">
        <v>17</v>
      </c>
      <c r="C15" s="39"/>
      <c r="D15" s="39"/>
      <c r="E15" s="39"/>
      <c r="F15" s="39"/>
      <c r="G15" s="39"/>
      <c r="H15" s="39"/>
      <c r="I15" s="39"/>
      <c r="J15" s="39"/>
      <c r="K15" s="39"/>
      <c r="L15" s="40"/>
      <c r="M15" s="29"/>
      <c r="N15" s="30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12.75" x14ac:dyDescent="0.2">
      <c r="A16" s="28"/>
      <c r="B16" s="28" t="s">
        <v>18</v>
      </c>
      <c r="C16" s="28"/>
      <c r="D16" s="28"/>
      <c r="E16" s="28"/>
      <c r="F16" s="28"/>
      <c r="G16" s="29"/>
      <c r="H16" s="28"/>
      <c r="I16" s="29"/>
      <c r="J16" s="28"/>
      <c r="K16" s="29"/>
      <c r="L16" s="28"/>
      <c r="M16" s="29"/>
      <c r="N16" s="30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12.75" x14ac:dyDescent="0.2">
      <c r="A17" s="1"/>
      <c r="B17" s="1"/>
      <c r="C17" s="1"/>
      <c r="D17" s="1"/>
      <c r="E17" s="1"/>
      <c r="F17" s="31"/>
      <c r="G17" s="1"/>
      <c r="H17" s="1"/>
      <c r="I17" s="1"/>
      <c r="J17" s="1"/>
      <c r="K17" s="1"/>
      <c r="L17" s="1"/>
      <c r="M17" s="32"/>
      <c r="N17" s="3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</sheetData>
  <mergeCells count="8">
    <mergeCell ref="K4:L4"/>
    <mergeCell ref="B15:L15"/>
    <mergeCell ref="B2:L2"/>
    <mergeCell ref="B4:B5"/>
    <mergeCell ref="C4:D4"/>
    <mergeCell ref="E4:F4"/>
    <mergeCell ref="G4:H4"/>
    <mergeCell ref="I4:J4"/>
  </mergeCells>
  <printOptions horizontalCentered="1"/>
  <pageMargins left="0.39370078740157483" right="0.39370078740157483" top="0.74803149606299213" bottom="0.19685039370078741" header="0.19685039370078741" footer="0.19685039370078741"/>
  <pageSetup paperSize="9" orientation="landscape" r:id="rId1"/>
  <headerFooter>
    <oddHeader>&amp;L&amp;"Arial,Normal"&amp;9Anuario Estadístico de la Provincia 
de Salta&amp;R&amp;9Año 2024 
Avance 2025</oddHeader>
    <oddFooter>&amp;L&amp;G&amp;C&amp;"Arial,Normal"&amp;9Pág. &amp;P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3-2-3</vt:lpstr>
      <vt:lpstr>'3-2-3'!Área_de_impresión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IPC-SALTA</cp:lastModifiedBy>
  <cp:lastPrinted>2026-03-11T15:39:49Z</cp:lastPrinted>
  <dcterms:created xsi:type="dcterms:W3CDTF">2004-11-03T04:12:51Z</dcterms:created>
  <dcterms:modified xsi:type="dcterms:W3CDTF">2026-03-11T15:39:53Z</dcterms:modified>
</cp:coreProperties>
</file>