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780"/>
  </bookViews>
  <sheets>
    <sheet name="c080103" sheetId="43" r:id="rId1"/>
  </sheets>
  <definedNames>
    <definedName name="_xlnm.Print_Area" localSheetId="0">'c080103'!$A$1:$F$116</definedName>
    <definedName name="_xlnm.Database">#REF!</definedName>
    <definedName name="grafo">#REF!</definedName>
  </definedNames>
  <calcPr calcId="124519"/>
</workbook>
</file>

<file path=xl/calcChain.xml><?xml version="1.0" encoding="utf-8"?>
<calcChain xmlns="http://schemas.openxmlformats.org/spreadsheetml/2006/main">
  <c r="E10" i="43"/>
  <c r="E13"/>
  <c r="E14"/>
  <c r="E15"/>
  <c r="E16"/>
  <c r="E17"/>
  <c r="E18"/>
  <c r="E19"/>
  <c r="E20"/>
  <c r="E21"/>
  <c r="E22"/>
  <c r="E23"/>
  <c r="E105" l="1"/>
  <c r="E106"/>
  <c r="E107"/>
  <c r="E108"/>
  <c r="E109"/>
  <c r="E110"/>
  <c r="E111"/>
  <c r="E112"/>
  <c r="E113"/>
  <c r="E114"/>
  <c r="E82"/>
  <c r="E83"/>
  <c r="E84"/>
  <c r="E85"/>
  <c r="E86"/>
  <c r="E87"/>
  <c r="E88"/>
  <c r="E89"/>
  <c r="E90"/>
  <c r="E91"/>
  <c r="E60"/>
  <c r="E61"/>
  <c r="E62"/>
  <c r="E63"/>
  <c r="E64"/>
  <c r="E65"/>
  <c r="E66"/>
  <c r="E67"/>
  <c r="E68"/>
  <c r="E69"/>
  <c r="E37"/>
  <c r="E38"/>
  <c r="E39"/>
  <c r="E40"/>
  <c r="E41"/>
  <c r="E42"/>
  <c r="E43"/>
  <c r="E44"/>
  <c r="E45"/>
  <c r="E46"/>
  <c r="E36"/>
  <c r="E12" l="1"/>
  <c r="D102"/>
  <c r="D79"/>
  <c r="D57"/>
  <c r="E104" l="1"/>
  <c r="E81"/>
  <c r="E59"/>
  <c r="E79" l="1"/>
  <c r="E102"/>
  <c r="E57"/>
</calcChain>
</file>

<file path=xl/sharedStrings.xml><?xml version="1.0" encoding="utf-8"?>
<sst xmlns="http://schemas.openxmlformats.org/spreadsheetml/2006/main" count="152" uniqueCount="59">
  <si>
    <t>07133319</t>
  </si>
  <si>
    <t>07133329</t>
  </si>
  <si>
    <t>07133399</t>
  </si>
  <si>
    <t>10059010</t>
  </si>
  <si>
    <t>17019900</t>
  </si>
  <si>
    <t>24012030</t>
  </si>
  <si>
    <t>24012040</t>
  </si>
  <si>
    <t>27111910</t>
  </si>
  <si>
    <t>28273960</t>
  </si>
  <si>
    <t>33011300</t>
  </si>
  <si>
    <t>12019000</t>
  </si>
  <si>
    <t>27101241</t>
  </si>
  <si>
    <t>27101921</t>
  </si>
  <si>
    <t>Naftas</t>
  </si>
  <si>
    <t>Soja</t>
  </si>
  <si>
    <t>Maíz</t>
  </si>
  <si>
    <t>Aceites esenciales de limón</t>
  </si>
  <si>
    <t>Cloruro de litio</t>
  </si>
  <si>
    <t>Gasoil</t>
  </si>
  <si>
    <t>Resto de productos</t>
  </si>
  <si>
    <t>Valor FOB</t>
  </si>
  <si>
    <t>(Datos provisorios)</t>
  </si>
  <si>
    <t>Porcentaje</t>
  </si>
  <si>
    <t xml:space="preserve">8.1.3.1_ Valor exportado de productos de origen salteño según posición </t>
  </si>
  <si>
    <t>Código</t>
  </si>
  <si>
    <t>Descripción</t>
  </si>
  <si>
    <t>(millones de  U$S)</t>
  </si>
  <si>
    <t xml:space="preserve">Total  </t>
  </si>
  <si>
    <t>Tabaco Virginia en hojas secas</t>
  </si>
  <si>
    <t>Porotos blancos secos</t>
  </si>
  <si>
    <t>Porotos negros secos</t>
  </si>
  <si>
    <t xml:space="preserve">8.1.3.2_ Valor exportado de productos de origen salteño según posición </t>
  </si>
  <si>
    <t>Otros porotos secos</t>
  </si>
  <si>
    <t>Gas licuado</t>
  </si>
  <si>
    <t xml:space="preserve">8.1.3.3_ Valor exportado de productos de origen salteño según posición </t>
  </si>
  <si>
    <t>Azúcar refinada</t>
  </si>
  <si>
    <t>Tabaco Burley en hojas secas</t>
  </si>
  <si>
    <t xml:space="preserve">              arancelaria. Provincia de Salta. Año 2015</t>
  </si>
  <si>
    <t xml:space="preserve">8.1.3_ Valor exportado de productos de origen salteño según posición </t>
  </si>
  <si>
    <t xml:space="preserve">              arancelaria. Provincia de Salta. Año 2011 - 2015 </t>
  </si>
  <si>
    <t>12010090</t>
  </si>
  <si>
    <t>27101141</t>
  </si>
  <si>
    <t>25289000</t>
  </si>
  <si>
    <t>28100010</t>
  </si>
  <si>
    <t>Restos de soja</t>
  </si>
  <si>
    <t>Restos de Boratos Naturales y Concentrados</t>
  </si>
  <si>
    <t>Resto de Porotos</t>
  </si>
  <si>
    <t>Ácido Ortobórico</t>
  </si>
  <si>
    <t>10019900</t>
  </si>
  <si>
    <t>Trigo</t>
  </si>
  <si>
    <t>Resto de porotos</t>
  </si>
  <si>
    <t xml:space="preserve">              arancelaria. Provincia de Salta. Año 2011</t>
  </si>
  <si>
    <t xml:space="preserve">              arancelaria. Provincia de Salta. Año 2012</t>
  </si>
  <si>
    <t xml:space="preserve">              arancelaria. Provincia de Salta. Año 2013</t>
  </si>
  <si>
    <t xml:space="preserve">              arancelaria. Provincia de Salta. Año 2014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</si>
  <si>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Dirección General de Estadísticas, en base a datos suministrados por el INDEC</t>
    </r>
  </si>
  <si>
    <t>Maiz en grano</t>
  </si>
  <si>
    <t>Resto de Trigo</t>
  </si>
  <si>
    <t>Cueros y Pieles Curtidos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</si>
</sst>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-* #,##0.00\ _€_-;\-* #,##0.00\ _€_-;_-* &quot;-&quot;??\ _€_-;_-@_-"/>
    <numFmt numFmtId="165" formatCode="0.0"/>
    <numFmt numFmtId="166" formatCode="#,##0.0"/>
    <numFmt numFmtId="167" formatCode="_-* #,##0.0\ _€_-;\-* #,##0.0\ _€_-;_-* &quot;-&quot;??\ _€_-;_-@_-"/>
    <numFmt numFmtId="168" formatCode="_ * #,##0.0_ ;_ * \-#,##0.0_ ;_ * &quot;-&quot;??_ ;_ @_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8" borderId="8" applyNumberFormat="0" applyFont="0" applyAlignment="0" applyProtection="0"/>
  </cellStyleXfs>
  <cellXfs count="40">
    <xf numFmtId="0" fontId="0" fillId="0" borderId="0" xfId="0"/>
    <xf numFmtId="166" fontId="19" fillId="0" borderId="0" xfId="45" applyNumberFormat="1" applyFont="1" applyFill="1" applyAlignment="1">
      <alignment horizontal="right" indent="1"/>
    </xf>
    <xf numFmtId="0" fontId="19" fillId="0" borderId="0" xfId="45" quotePrefix="1" applyFont="1" applyFill="1" applyAlignment="1">
      <alignment horizontal="left"/>
    </xf>
    <xf numFmtId="0" fontId="18" fillId="0" borderId="0" xfId="45" applyFont="1" applyFill="1"/>
    <xf numFmtId="0" fontId="21" fillId="0" borderId="0" xfId="45" applyFont="1" applyFill="1" applyAlignment="1">
      <alignment horizontal="left"/>
    </xf>
    <xf numFmtId="0" fontId="21" fillId="0" borderId="0" xfId="45" applyFont="1" applyFill="1"/>
    <xf numFmtId="49" fontId="19" fillId="0" borderId="12" xfId="45" applyNumberFormat="1" applyFont="1" applyFill="1" applyBorder="1" applyAlignment="1">
      <alignment horizontal="center"/>
    </xf>
    <xf numFmtId="0" fontId="19" fillId="0" borderId="12" xfId="45" applyFont="1" applyFill="1" applyBorder="1" applyAlignment="1">
      <alignment horizontal="center"/>
    </xf>
    <xf numFmtId="0" fontId="19" fillId="0" borderId="10" xfId="45" applyFont="1" applyFill="1" applyBorder="1" applyAlignment="1">
      <alignment horizontal="center"/>
    </xf>
    <xf numFmtId="49" fontId="21" fillId="0" borderId="0" xfId="45" applyNumberFormat="1" applyFont="1" applyFill="1" applyAlignment="1">
      <alignment horizontal="center"/>
    </xf>
    <xf numFmtId="0" fontId="19" fillId="0" borderId="0" xfId="45" applyFont="1" applyFill="1" applyAlignment="1">
      <alignment horizontal="center"/>
    </xf>
    <xf numFmtId="0" fontId="21" fillId="0" borderId="0" xfId="45" applyFont="1" applyFill="1" applyAlignment="1">
      <alignment horizontal="center"/>
    </xf>
    <xf numFmtId="166" fontId="21" fillId="0" borderId="0" xfId="45" applyNumberFormat="1" applyFont="1" applyFill="1"/>
    <xf numFmtId="4" fontId="21" fillId="0" borderId="0" xfId="45" applyNumberFormat="1" applyFont="1" applyFill="1"/>
    <xf numFmtId="0" fontId="19" fillId="0" borderId="0" xfId="45" applyFont="1" applyFill="1" applyAlignment="1">
      <alignment horizontal="left"/>
    </xf>
    <xf numFmtId="165" fontId="19" fillId="0" borderId="0" xfId="45" applyNumberFormat="1" applyFont="1" applyFill="1" applyAlignment="1">
      <alignment horizontal="right" indent="2"/>
    </xf>
    <xf numFmtId="166" fontId="21" fillId="0" borderId="0" xfId="45" applyNumberFormat="1" applyFont="1" applyFill="1" applyAlignment="1">
      <alignment horizontal="right" indent="1"/>
    </xf>
    <xf numFmtId="165" fontId="18" fillId="0" borderId="0" xfId="45" applyNumberFormat="1" applyFont="1" applyFill="1" applyAlignment="1">
      <alignment horizontal="right" indent="2"/>
    </xf>
    <xf numFmtId="49" fontId="21" fillId="0" borderId="0" xfId="45" applyNumberFormat="1" applyFont="1" applyFill="1" applyAlignment="1"/>
    <xf numFmtId="166" fontId="21" fillId="0" borderId="0" xfId="45" applyNumberFormat="1" applyFont="1" applyFill="1" applyBorder="1" applyAlignment="1">
      <alignment horizontal="right" indent="1"/>
    </xf>
    <xf numFmtId="165" fontId="21" fillId="0" borderId="0" xfId="45" applyNumberFormat="1" applyFont="1" applyFill="1" applyBorder="1" applyAlignment="1">
      <alignment horizontal="right" indent="2"/>
    </xf>
    <xf numFmtId="0" fontId="24" fillId="0" borderId="0" xfId="0" applyFont="1" applyFill="1" applyAlignment="1">
      <alignment horizontal="left"/>
    </xf>
    <xf numFmtId="4" fontId="24" fillId="0" borderId="0" xfId="0" applyNumberFormat="1" applyFont="1" applyFill="1"/>
    <xf numFmtId="166" fontId="18" fillId="0" borderId="0" xfId="45" applyNumberFormat="1" applyFont="1" applyFill="1"/>
    <xf numFmtId="166" fontId="24" fillId="0" borderId="0" xfId="0" applyNumberFormat="1" applyFont="1" applyFill="1"/>
    <xf numFmtId="0" fontId="21" fillId="0" borderId="0" xfId="45" applyFont="1" applyFill="1" applyBorder="1" applyAlignment="1">
      <alignment horizontal="left"/>
    </xf>
    <xf numFmtId="49" fontId="21" fillId="0" borderId="11" xfId="45" applyNumberFormat="1" applyFont="1" applyFill="1" applyBorder="1" applyAlignment="1">
      <alignment horizontal="center"/>
    </xf>
    <xf numFmtId="0" fontId="21" fillId="0" borderId="11" xfId="45" applyFont="1" applyFill="1" applyBorder="1" applyAlignment="1">
      <alignment horizontal="left"/>
    </xf>
    <xf numFmtId="166" fontId="21" fillId="0" borderId="11" xfId="45" applyNumberFormat="1" applyFont="1" applyFill="1" applyBorder="1" applyAlignment="1">
      <alignment horizontal="right" indent="1"/>
    </xf>
    <xf numFmtId="165" fontId="21" fillId="0" borderId="11" xfId="45" applyNumberFormat="1" applyFont="1" applyFill="1" applyBorder="1" applyAlignment="1">
      <alignment horizontal="right" indent="2"/>
    </xf>
    <xf numFmtId="49" fontId="21" fillId="0" borderId="0" xfId="45" applyNumberFormat="1" applyFont="1" applyFill="1" applyBorder="1" applyAlignment="1">
      <alignment horizontal="center"/>
    </xf>
    <xf numFmtId="49" fontId="21" fillId="0" borderId="0" xfId="45" applyNumberFormat="1" applyFont="1" applyFill="1" applyBorder="1" applyAlignment="1">
      <alignment horizontal="left"/>
    </xf>
    <xf numFmtId="166" fontId="21" fillId="0" borderId="0" xfId="45" applyNumberFormat="1" applyFont="1" applyFill="1" applyBorder="1" applyAlignment="1">
      <alignment horizontal="left" indent="1"/>
    </xf>
    <xf numFmtId="165" fontId="21" fillId="0" borderId="0" xfId="45" applyNumberFormat="1" applyFont="1" applyFill="1" applyBorder="1" applyAlignment="1">
      <alignment horizontal="left" indent="2"/>
    </xf>
    <xf numFmtId="0" fontId="23" fillId="0" borderId="0" xfId="0" applyFont="1" applyFill="1" applyAlignment="1"/>
    <xf numFmtId="0" fontId="23" fillId="0" borderId="0" xfId="0" applyFont="1" applyFill="1" applyAlignment="1">
      <alignment horizontal="left"/>
    </xf>
    <xf numFmtId="0" fontId="20" fillId="0" borderId="0" xfId="45" applyFont="1" applyFill="1"/>
    <xf numFmtId="0" fontId="19" fillId="0" borderId="0" xfId="45" applyFont="1" applyFill="1"/>
    <xf numFmtId="168" fontId="18" fillId="0" borderId="0" xfId="48" applyNumberFormat="1" applyFont="1" applyFill="1"/>
    <xf numFmtId="168" fontId="21" fillId="0" borderId="0" xfId="48" applyNumberFormat="1" applyFont="1" applyFill="1" applyAlignment="1">
      <alignment horizontal="left"/>
    </xf>
  </cellXfs>
  <cellStyles count="51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 2" xfId="49"/>
    <cellStyle name="Incorrecto" xfId="7" builtinId="27" customBuiltin="1"/>
    <cellStyle name="Millares 2" xfId="42"/>
    <cellStyle name="Millares 3" xfId="43"/>
    <cellStyle name="Millares 4" xfId="44"/>
    <cellStyle name="Millares 5" xfId="48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tas" xfId="15" builtinId="10" customBuiltin="1"/>
    <cellStyle name="Notas 2" xfId="50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6"/>
  <sheetViews>
    <sheetView showGridLines="0" tabSelected="1" workbookViewId="0">
      <selection sqref="A1:XFD1048576"/>
    </sheetView>
  </sheetViews>
  <sheetFormatPr baseColWidth="10" defaultRowHeight="12.75"/>
  <cols>
    <col min="1" max="1" width="1.7109375" style="3" customWidth="1"/>
    <col min="2" max="2" width="9.28515625" style="9" customWidth="1"/>
    <col min="3" max="3" width="28.7109375" style="3" customWidth="1"/>
    <col min="4" max="4" width="13.42578125" style="3" customWidth="1"/>
    <col min="5" max="5" width="11.7109375" style="3" customWidth="1"/>
    <col min="6" max="7" width="11.42578125" style="3"/>
    <col min="8" max="8" width="12.7109375" style="3" bestFit="1" customWidth="1"/>
    <col min="9" max="9" width="15.28515625" style="3" customWidth="1"/>
    <col min="10" max="10" width="15.5703125" style="3" customWidth="1"/>
    <col min="11" max="13" width="11.42578125" style="3"/>
    <col min="14" max="14" width="18.85546875" style="3" customWidth="1"/>
    <col min="15" max="16384" width="11.42578125" style="3"/>
  </cols>
  <sheetData>
    <row r="1" spans="2:10">
      <c r="B1" s="2" t="s">
        <v>38</v>
      </c>
      <c r="C1" s="2"/>
      <c r="D1" s="2"/>
      <c r="E1" s="2"/>
      <c r="F1" s="2"/>
    </row>
    <row r="2" spans="2:10">
      <c r="B2" s="2" t="s">
        <v>39</v>
      </c>
      <c r="C2" s="2"/>
      <c r="D2" s="2"/>
      <c r="E2" s="2"/>
      <c r="F2" s="2"/>
    </row>
    <row r="4" spans="2:10">
      <c r="B4" s="2" t="s">
        <v>23</v>
      </c>
      <c r="C4" s="2"/>
      <c r="D4" s="2"/>
      <c r="E4" s="2"/>
      <c r="F4" s="2"/>
    </row>
    <row r="5" spans="2:10">
      <c r="B5" s="2" t="s">
        <v>51</v>
      </c>
      <c r="C5" s="2"/>
      <c r="D5" s="2"/>
      <c r="E5" s="2"/>
      <c r="F5" s="2"/>
    </row>
    <row r="6" spans="2:10">
      <c r="B6" s="4"/>
      <c r="D6" s="4"/>
      <c r="E6" s="4"/>
      <c r="F6" s="5"/>
    </row>
    <row r="7" spans="2:10">
      <c r="B7" s="6" t="s">
        <v>24</v>
      </c>
      <c r="C7" s="7" t="s">
        <v>25</v>
      </c>
      <c r="D7" s="8" t="s">
        <v>20</v>
      </c>
      <c r="E7" s="8" t="s">
        <v>22</v>
      </c>
      <c r="F7" s="5"/>
    </row>
    <row r="8" spans="2:10">
      <c r="C8" s="10"/>
      <c r="D8" s="11" t="s">
        <v>26</v>
      </c>
      <c r="E8" s="10"/>
      <c r="F8" s="5"/>
    </row>
    <row r="9" spans="2:10">
      <c r="C9" s="5"/>
      <c r="D9" s="12"/>
      <c r="E9" s="13"/>
      <c r="F9" s="5"/>
    </row>
    <row r="10" spans="2:10">
      <c r="C10" s="14" t="s">
        <v>27</v>
      </c>
      <c r="D10" s="1">
        <v>1313.9</v>
      </c>
      <c r="E10" s="15">
        <f>SUM(E12:E23)</f>
        <v>100.00000000000001</v>
      </c>
      <c r="F10" s="10"/>
    </row>
    <row r="11" spans="2:10">
      <c r="C11" s="14"/>
      <c r="D11" s="16"/>
      <c r="E11" s="17"/>
      <c r="F11" s="10"/>
    </row>
    <row r="12" spans="2:10" ht="14.25">
      <c r="B12" s="18" t="s">
        <v>40</v>
      </c>
      <c r="C12" s="4" t="s">
        <v>44</v>
      </c>
      <c r="D12" s="19">
        <v>189.7</v>
      </c>
      <c r="E12" s="20">
        <f>+D12*100/D$10</f>
        <v>14.437932871603621</v>
      </c>
      <c r="F12" s="4"/>
      <c r="I12" s="21"/>
      <c r="J12" s="22"/>
    </row>
    <row r="13" spans="2:10" ht="14.25">
      <c r="B13" s="18" t="s">
        <v>41</v>
      </c>
      <c r="C13" s="4" t="s">
        <v>18</v>
      </c>
      <c r="D13" s="19">
        <v>173.1</v>
      </c>
      <c r="E13" s="20">
        <f t="shared" ref="E13:E23" si="0">+D13*100/D$10</f>
        <v>13.174518608722124</v>
      </c>
      <c r="F13" s="4"/>
      <c r="I13" s="21"/>
      <c r="J13" s="22"/>
    </row>
    <row r="14" spans="2:10" ht="14.25">
      <c r="B14" s="18" t="s">
        <v>5</v>
      </c>
      <c r="C14" s="4" t="s">
        <v>28</v>
      </c>
      <c r="D14" s="19">
        <v>149.4</v>
      </c>
      <c r="E14" s="20">
        <f t="shared" si="0"/>
        <v>11.370728365933481</v>
      </c>
      <c r="F14" s="4"/>
      <c r="I14" s="21"/>
      <c r="J14" s="22"/>
    </row>
    <row r="15" spans="2:10" ht="14.25">
      <c r="B15" s="18" t="s">
        <v>3</v>
      </c>
      <c r="C15" s="4" t="s">
        <v>56</v>
      </c>
      <c r="D15" s="19">
        <v>134.69999999999999</v>
      </c>
      <c r="E15" s="20">
        <f t="shared" si="0"/>
        <v>10.251921759646851</v>
      </c>
      <c r="F15" s="4"/>
      <c r="I15" s="21"/>
      <c r="J15" s="22"/>
    </row>
    <row r="16" spans="2:10" ht="14.25">
      <c r="B16" s="18" t="s">
        <v>1</v>
      </c>
      <c r="C16" s="4" t="s">
        <v>29</v>
      </c>
      <c r="D16" s="19">
        <v>126.9</v>
      </c>
      <c r="E16" s="20">
        <f t="shared" si="0"/>
        <v>9.6582692746784371</v>
      </c>
      <c r="F16" s="4"/>
      <c r="I16" s="21"/>
      <c r="J16" s="22"/>
    </row>
    <row r="17" spans="2:10" ht="14.25">
      <c r="B17" s="18" t="s">
        <v>0</v>
      </c>
      <c r="C17" s="4" t="s">
        <v>30</v>
      </c>
      <c r="D17" s="19">
        <v>66.400000000000006</v>
      </c>
      <c r="E17" s="20">
        <f t="shared" si="0"/>
        <v>5.0536570515259918</v>
      </c>
      <c r="F17" s="4"/>
      <c r="I17" s="21"/>
      <c r="J17" s="22"/>
    </row>
    <row r="18" spans="2:10" ht="14.25">
      <c r="B18" s="18" t="s">
        <v>2</v>
      </c>
      <c r="C18" s="4" t="s">
        <v>46</v>
      </c>
      <c r="D18" s="19">
        <v>37.1</v>
      </c>
      <c r="E18" s="20">
        <f t="shared" si="0"/>
        <v>2.8236547682472026</v>
      </c>
      <c r="F18" s="4"/>
      <c r="H18" s="23"/>
      <c r="I18" s="21"/>
      <c r="J18" s="22"/>
    </row>
    <row r="19" spans="2:10" ht="14.25">
      <c r="B19" s="18" t="s">
        <v>42</v>
      </c>
      <c r="C19" s="4" t="s">
        <v>45</v>
      </c>
      <c r="D19" s="19">
        <v>40</v>
      </c>
      <c r="E19" s="20">
        <f t="shared" si="0"/>
        <v>3.0443717177867415</v>
      </c>
      <c r="F19" s="4"/>
      <c r="I19" s="21"/>
      <c r="J19" s="22"/>
    </row>
    <row r="20" spans="2:10" ht="14.25">
      <c r="B20" s="18">
        <v>10019090</v>
      </c>
      <c r="C20" s="5" t="s">
        <v>57</v>
      </c>
      <c r="D20" s="19">
        <v>36.9</v>
      </c>
      <c r="E20" s="20">
        <f t="shared" si="0"/>
        <v>2.808432909658269</v>
      </c>
      <c r="F20" s="4"/>
      <c r="I20" s="21"/>
      <c r="J20" s="24"/>
    </row>
    <row r="21" spans="2:10" ht="14.25">
      <c r="B21" s="18">
        <v>41044130</v>
      </c>
      <c r="C21" s="4" t="s">
        <v>58</v>
      </c>
      <c r="D21" s="19">
        <v>26.3</v>
      </c>
      <c r="E21" s="20">
        <f t="shared" si="0"/>
        <v>2.0016744044447825</v>
      </c>
      <c r="F21" s="4"/>
      <c r="I21" s="21"/>
      <c r="J21" s="24"/>
    </row>
    <row r="22" spans="2:10" ht="14.25">
      <c r="B22" s="18" t="s">
        <v>43</v>
      </c>
      <c r="C22" s="25" t="s">
        <v>47</v>
      </c>
      <c r="D22" s="19">
        <v>26.1</v>
      </c>
      <c r="E22" s="20">
        <f t="shared" si="0"/>
        <v>1.9864525458558489</v>
      </c>
      <c r="F22" s="4"/>
      <c r="I22" s="21"/>
      <c r="J22" s="22"/>
    </row>
    <row r="23" spans="2:10" ht="14.25">
      <c r="B23" s="26"/>
      <c r="C23" s="27" t="s">
        <v>19</v>
      </c>
      <c r="D23" s="28">
        <v>307.3</v>
      </c>
      <c r="E23" s="29">
        <f t="shared" si="0"/>
        <v>23.388385721896643</v>
      </c>
      <c r="F23" s="4"/>
      <c r="I23" s="21"/>
      <c r="J23" s="22"/>
    </row>
    <row r="24" spans="2:10" ht="14.25">
      <c r="B24" s="30"/>
      <c r="C24" s="25"/>
      <c r="D24" s="19"/>
      <c r="E24" s="20"/>
      <c r="F24" s="4"/>
      <c r="I24" s="21"/>
      <c r="J24" s="22"/>
    </row>
    <row r="25" spans="2:10" ht="14.25">
      <c r="B25" s="31" t="s">
        <v>55</v>
      </c>
      <c r="C25" s="25"/>
      <c r="D25" s="32"/>
      <c r="E25" s="33"/>
      <c r="F25" s="4"/>
      <c r="I25" s="21"/>
      <c r="J25" s="22"/>
    </row>
    <row r="28" spans="2:10">
      <c r="B28" s="2" t="s">
        <v>23</v>
      </c>
      <c r="C28" s="2"/>
      <c r="D28" s="2"/>
      <c r="E28" s="2"/>
      <c r="F28" s="2"/>
    </row>
    <row r="29" spans="2:10">
      <c r="B29" s="2" t="s">
        <v>52</v>
      </c>
      <c r="C29" s="2"/>
      <c r="D29" s="2"/>
      <c r="E29" s="2"/>
      <c r="F29" s="2"/>
    </row>
    <row r="30" spans="2:10">
      <c r="B30" s="4"/>
      <c r="D30" s="4"/>
      <c r="E30" s="4"/>
      <c r="F30" s="5"/>
    </row>
    <row r="31" spans="2:10">
      <c r="B31" s="6" t="s">
        <v>24</v>
      </c>
      <c r="C31" s="7" t="s">
        <v>25</v>
      </c>
      <c r="D31" s="8" t="s">
        <v>20</v>
      </c>
      <c r="E31" s="8" t="s">
        <v>22</v>
      </c>
      <c r="F31" s="5"/>
    </row>
    <row r="32" spans="2:10">
      <c r="C32" s="10"/>
      <c r="D32" s="11" t="s">
        <v>26</v>
      </c>
      <c r="E32" s="10"/>
      <c r="F32" s="5"/>
    </row>
    <row r="33" spans="2:9">
      <c r="C33" s="5"/>
      <c r="D33" s="12"/>
      <c r="E33" s="13"/>
      <c r="F33" s="5"/>
    </row>
    <row r="34" spans="2:9" ht="14.25">
      <c r="C34" s="14" t="s">
        <v>27</v>
      </c>
      <c r="D34" s="1">
        <v>1312.5</v>
      </c>
      <c r="E34" s="15">
        <v>100</v>
      </c>
      <c r="F34" s="10"/>
      <c r="H34" s="21"/>
      <c r="I34" s="22"/>
    </row>
    <row r="35" spans="2:9" ht="14.25">
      <c r="C35" s="14"/>
      <c r="D35" s="16"/>
      <c r="E35" s="17"/>
      <c r="F35" s="10"/>
      <c r="H35" s="21"/>
      <c r="I35" s="22"/>
    </row>
    <row r="36" spans="2:9" ht="14.25">
      <c r="B36" s="18" t="s">
        <v>3</v>
      </c>
      <c r="C36" s="4" t="s">
        <v>15</v>
      </c>
      <c r="D36" s="16">
        <v>174.9</v>
      </c>
      <c r="E36" s="20">
        <f>+D36*100/D$34</f>
        <v>13.325714285714286</v>
      </c>
      <c r="F36" s="4"/>
      <c r="H36" s="21"/>
      <c r="I36" s="22"/>
    </row>
    <row r="37" spans="2:9" ht="14.25">
      <c r="B37" s="18" t="s">
        <v>11</v>
      </c>
      <c r="C37" s="4" t="s">
        <v>13</v>
      </c>
      <c r="D37" s="16">
        <v>174.9</v>
      </c>
      <c r="E37" s="20">
        <f t="shared" ref="E37:E46" si="1">+D37*100/D$34</f>
        <v>13.325714285714286</v>
      </c>
      <c r="F37" s="4"/>
      <c r="H37" s="21"/>
      <c r="I37" s="22"/>
    </row>
    <row r="38" spans="2:9" ht="14.25">
      <c r="B38" s="18" t="s">
        <v>5</v>
      </c>
      <c r="C38" s="4" t="s">
        <v>28</v>
      </c>
      <c r="D38" s="16">
        <v>150.80000000000001</v>
      </c>
      <c r="E38" s="20">
        <f t="shared" si="1"/>
        <v>11.489523809523812</v>
      </c>
      <c r="F38" s="4"/>
      <c r="H38" s="21"/>
      <c r="I38" s="22"/>
    </row>
    <row r="39" spans="2:9" ht="14.25">
      <c r="B39" s="18" t="s">
        <v>1</v>
      </c>
      <c r="C39" s="4" t="s">
        <v>29</v>
      </c>
      <c r="D39" s="16">
        <v>121</v>
      </c>
      <c r="E39" s="20">
        <f t="shared" si="1"/>
        <v>9.2190476190476183</v>
      </c>
      <c r="F39" s="4"/>
      <c r="H39" s="21"/>
      <c r="I39" s="22"/>
    </row>
    <row r="40" spans="2:9" ht="14.25">
      <c r="B40" s="34" t="s">
        <v>0</v>
      </c>
      <c r="C40" s="4" t="s">
        <v>30</v>
      </c>
      <c r="D40" s="16">
        <v>77.8</v>
      </c>
      <c r="E40" s="20">
        <f t="shared" si="1"/>
        <v>5.9276190476190473</v>
      </c>
      <c r="F40" s="4"/>
      <c r="H40" s="21"/>
      <c r="I40" s="22"/>
    </row>
    <row r="41" spans="2:9" ht="14.25">
      <c r="B41" s="18" t="s">
        <v>12</v>
      </c>
      <c r="C41" s="5" t="s">
        <v>18</v>
      </c>
      <c r="D41" s="16">
        <v>62.2</v>
      </c>
      <c r="E41" s="20">
        <f t="shared" si="1"/>
        <v>4.7390476190476187</v>
      </c>
      <c r="F41" s="4"/>
      <c r="H41" s="21"/>
      <c r="I41" s="22"/>
    </row>
    <row r="42" spans="2:9" ht="14.25">
      <c r="B42" s="18" t="s">
        <v>10</v>
      </c>
      <c r="C42" s="4" t="s">
        <v>14</v>
      </c>
      <c r="D42" s="16">
        <v>52.7</v>
      </c>
      <c r="E42" s="20">
        <f t="shared" si="1"/>
        <v>4.0152380952380948</v>
      </c>
      <c r="F42" s="4"/>
      <c r="H42" s="21"/>
      <c r="I42" s="22"/>
    </row>
    <row r="43" spans="2:9" ht="14.25">
      <c r="B43" s="18" t="s">
        <v>48</v>
      </c>
      <c r="C43" s="4" t="s">
        <v>49</v>
      </c>
      <c r="D43" s="16">
        <v>48.1</v>
      </c>
      <c r="E43" s="20">
        <f t="shared" si="1"/>
        <v>3.6647619047619049</v>
      </c>
      <c r="F43" s="4"/>
      <c r="H43" s="21"/>
      <c r="I43" s="22"/>
    </row>
    <row r="44" spans="2:9" ht="14.25">
      <c r="B44" s="35">
        <v>7133399</v>
      </c>
      <c r="C44" s="5" t="s">
        <v>50</v>
      </c>
      <c r="D44" s="16">
        <v>40</v>
      </c>
      <c r="E44" s="20">
        <f t="shared" si="1"/>
        <v>3.0476190476190474</v>
      </c>
      <c r="F44" s="4"/>
      <c r="H44" s="21"/>
      <c r="I44" s="22"/>
    </row>
    <row r="45" spans="2:9" ht="14.25">
      <c r="B45" s="18" t="s">
        <v>7</v>
      </c>
      <c r="C45" s="4" t="s">
        <v>33</v>
      </c>
      <c r="D45" s="16">
        <v>33.6</v>
      </c>
      <c r="E45" s="20">
        <f t="shared" si="1"/>
        <v>2.56</v>
      </c>
      <c r="F45" s="4"/>
      <c r="H45" s="21"/>
      <c r="I45" s="22"/>
    </row>
    <row r="46" spans="2:9" ht="14.25">
      <c r="B46" s="26"/>
      <c r="C46" s="27" t="s">
        <v>19</v>
      </c>
      <c r="D46" s="28">
        <v>376.5</v>
      </c>
      <c r="E46" s="29">
        <f t="shared" si="1"/>
        <v>28.685714285714287</v>
      </c>
      <c r="F46" s="4"/>
      <c r="H46" s="21"/>
      <c r="I46" s="22"/>
    </row>
    <row r="47" spans="2:9" ht="14.25">
      <c r="B47" s="30"/>
      <c r="C47" s="25"/>
      <c r="D47" s="19"/>
      <c r="E47" s="20"/>
      <c r="F47" s="4"/>
      <c r="H47" s="21"/>
      <c r="I47" s="22"/>
    </row>
    <row r="48" spans="2:9">
      <c r="B48" s="31" t="s">
        <v>55</v>
      </c>
      <c r="C48" s="25"/>
      <c r="D48" s="32"/>
      <c r="E48" s="33"/>
      <c r="F48" s="4"/>
    </row>
    <row r="51" spans="2:8">
      <c r="B51" s="2" t="s">
        <v>23</v>
      </c>
      <c r="C51" s="2"/>
      <c r="D51" s="2"/>
      <c r="E51" s="2"/>
      <c r="F51" s="2"/>
      <c r="H51" s="36"/>
    </row>
    <row r="52" spans="2:8">
      <c r="B52" s="2" t="s">
        <v>53</v>
      </c>
      <c r="C52" s="2"/>
      <c r="D52" s="2"/>
      <c r="E52" s="2"/>
      <c r="F52" s="2"/>
    </row>
    <row r="53" spans="2:8">
      <c r="B53" s="4"/>
      <c r="D53" s="4"/>
      <c r="E53" s="4"/>
      <c r="F53" s="5"/>
    </row>
    <row r="54" spans="2:8">
      <c r="B54" s="6" t="s">
        <v>24</v>
      </c>
      <c r="C54" s="7" t="s">
        <v>25</v>
      </c>
      <c r="D54" s="8" t="s">
        <v>20</v>
      </c>
      <c r="E54" s="8" t="s">
        <v>22</v>
      </c>
      <c r="F54" s="5"/>
      <c r="G54" s="36"/>
    </row>
    <row r="55" spans="2:8">
      <c r="C55" s="10"/>
      <c r="D55" s="11" t="s">
        <v>26</v>
      </c>
      <c r="E55" s="10"/>
      <c r="F55" s="5"/>
    </row>
    <row r="56" spans="2:8">
      <c r="C56" s="5"/>
      <c r="D56" s="12"/>
      <c r="E56" s="13"/>
      <c r="F56" s="5"/>
    </row>
    <row r="57" spans="2:8">
      <c r="C57" s="14" t="s">
        <v>27</v>
      </c>
      <c r="D57" s="1">
        <f>SUM(D59:D69)</f>
        <v>922.46950921000007</v>
      </c>
      <c r="E57" s="15">
        <f>SUM(E59:E69)</f>
        <v>100.00000000000001</v>
      </c>
      <c r="F57" s="10"/>
    </row>
    <row r="58" spans="2:8">
      <c r="C58" s="14"/>
      <c r="D58" s="16"/>
      <c r="E58" s="17"/>
      <c r="F58" s="10"/>
    </row>
    <row r="59" spans="2:8">
      <c r="B59" s="9" t="s">
        <v>11</v>
      </c>
      <c r="C59" s="4" t="s">
        <v>13</v>
      </c>
      <c r="D59" s="16">
        <v>223.41603459000001</v>
      </c>
      <c r="E59" s="20">
        <f>+D59*100/D$57</f>
        <v>24.219340841014116</v>
      </c>
      <c r="F59" s="4"/>
    </row>
    <row r="60" spans="2:8">
      <c r="B60" s="9" t="s">
        <v>5</v>
      </c>
      <c r="C60" s="4" t="s">
        <v>28</v>
      </c>
      <c r="D60" s="16">
        <v>129.95437602999999</v>
      </c>
      <c r="E60" s="20">
        <f t="shared" ref="E60:E69" si="2">+D60*100/D$57</f>
        <v>14.087660863857982</v>
      </c>
      <c r="F60" s="4"/>
    </row>
    <row r="61" spans="2:8">
      <c r="B61" s="9" t="s">
        <v>12</v>
      </c>
      <c r="C61" s="4" t="s">
        <v>18</v>
      </c>
      <c r="D61" s="16">
        <v>113.16650320999999</v>
      </c>
      <c r="E61" s="20">
        <f t="shared" si="2"/>
        <v>12.26777710050443</v>
      </c>
      <c r="F61" s="4"/>
    </row>
    <row r="62" spans="2:8">
      <c r="B62" s="9" t="s">
        <v>1</v>
      </c>
      <c r="C62" s="4" t="s">
        <v>29</v>
      </c>
      <c r="D62" s="16">
        <v>46.996606500000006</v>
      </c>
      <c r="E62" s="20">
        <f t="shared" si="2"/>
        <v>5.0946514796188493</v>
      </c>
      <c r="F62" s="4"/>
    </row>
    <row r="63" spans="2:8">
      <c r="B63" s="9" t="s">
        <v>7</v>
      </c>
      <c r="C63" s="4" t="s">
        <v>33</v>
      </c>
      <c r="D63" s="16">
        <v>31.184567970000003</v>
      </c>
      <c r="E63" s="20">
        <f t="shared" si="2"/>
        <v>3.3805527075584716</v>
      </c>
      <c r="F63" s="4"/>
    </row>
    <row r="64" spans="2:8">
      <c r="B64" s="9" t="s">
        <v>4</v>
      </c>
      <c r="C64" s="4" t="s">
        <v>35</v>
      </c>
      <c r="D64" s="16">
        <v>28.377532480000003</v>
      </c>
      <c r="E64" s="20">
        <f t="shared" si="2"/>
        <v>3.0762569598969653</v>
      </c>
      <c r="F64" s="4"/>
    </row>
    <row r="65" spans="2:8">
      <c r="B65" s="9" t="s">
        <v>6</v>
      </c>
      <c r="C65" s="4" t="s">
        <v>36</v>
      </c>
      <c r="D65" s="16">
        <v>23.267614680000005</v>
      </c>
      <c r="E65" s="20">
        <f t="shared" si="2"/>
        <v>2.5223180221887569</v>
      </c>
      <c r="F65" s="4"/>
    </row>
    <row r="66" spans="2:8">
      <c r="B66" s="9" t="s">
        <v>10</v>
      </c>
      <c r="C66" s="4" t="s">
        <v>14</v>
      </c>
      <c r="D66" s="16">
        <v>21.932699919999997</v>
      </c>
      <c r="E66" s="20">
        <f t="shared" si="2"/>
        <v>2.377607032104843</v>
      </c>
      <c r="F66" s="4"/>
    </row>
    <row r="67" spans="2:8">
      <c r="B67" s="9" t="s">
        <v>0</v>
      </c>
      <c r="C67" s="4" t="s">
        <v>30</v>
      </c>
      <c r="D67" s="16">
        <v>21.280685200000001</v>
      </c>
      <c r="E67" s="20">
        <f t="shared" si="2"/>
        <v>2.3069255934783919</v>
      </c>
      <c r="F67" s="4"/>
    </row>
    <row r="68" spans="2:8">
      <c r="B68" s="9" t="s">
        <v>8</v>
      </c>
      <c r="C68" s="4" t="s">
        <v>17</v>
      </c>
      <c r="D68" s="16">
        <v>20.355049990000001</v>
      </c>
      <c r="E68" s="20">
        <f t="shared" si="2"/>
        <v>2.2065824167383052</v>
      </c>
      <c r="F68" s="4"/>
    </row>
    <row r="69" spans="2:8">
      <c r="B69" s="26"/>
      <c r="C69" s="27" t="s">
        <v>19</v>
      </c>
      <c r="D69" s="28">
        <v>262.53783864000013</v>
      </c>
      <c r="E69" s="29">
        <f t="shared" si="2"/>
        <v>28.460326983038897</v>
      </c>
      <c r="F69" s="4"/>
    </row>
    <row r="70" spans="2:8">
      <c r="B70" s="30"/>
      <c r="C70" s="25"/>
      <c r="D70" s="19"/>
      <c r="E70" s="20"/>
      <c r="F70" s="4"/>
    </row>
    <row r="71" spans="2:8">
      <c r="B71" s="31" t="s">
        <v>55</v>
      </c>
      <c r="C71" s="25"/>
      <c r="D71" s="32"/>
      <c r="E71" s="33"/>
      <c r="F71" s="4"/>
    </row>
    <row r="72" spans="2:8">
      <c r="C72" s="4"/>
    </row>
    <row r="73" spans="2:8">
      <c r="B73" s="2" t="s">
        <v>31</v>
      </c>
      <c r="C73" s="2"/>
      <c r="D73" s="2"/>
      <c r="E73" s="2"/>
      <c r="F73" s="2"/>
    </row>
    <row r="74" spans="2:8">
      <c r="B74" s="2" t="s">
        <v>54</v>
      </c>
      <c r="C74" s="2"/>
      <c r="D74" s="2"/>
      <c r="E74" s="2"/>
      <c r="F74" s="2"/>
    </row>
    <row r="75" spans="2:8">
      <c r="C75" s="37"/>
      <c r="D75" s="5"/>
      <c r="E75" s="5"/>
      <c r="F75" s="5"/>
    </row>
    <row r="76" spans="2:8">
      <c r="B76" s="6" t="s">
        <v>24</v>
      </c>
      <c r="C76" s="7" t="s">
        <v>25</v>
      </c>
      <c r="D76" s="8" t="s">
        <v>20</v>
      </c>
      <c r="E76" s="8" t="s">
        <v>22</v>
      </c>
      <c r="F76" s="5"/>
      <c r="G76" s="36"/>
    </row>
    <row r="77" spans="2:8">
      <c r="C77" s="10"/>
      <c r="D77" s="11" t="s">
        <v>26</v>
      </c>
      <c r="E77" s="10"/>
      <c r="F77" s="5"/>
    </row>
    <row r="78" spans="2:8">
      <c r="C78" s="5"/>
      <c r="D78" s="12"/>
      <c r="E78" s="13"/>
      <c r="F78" s="5"/>
    </row>
    <row r="79" spans="2:8">
      <c r="C79" s="14" t="s">
        <v>27</v>
      </c>
      <c r="D79" s="1">
        <f>SUM(D81:D91)</f>
        <v>1087.82915349</v>
      </c>
      <c r="E79" s="15">
        <f>SUM(E81:E91)</f>
        <v>100.00000000000003</v>
      </c>
      <c r="F79" s="10"/>
      <c r="H79" s="1"/>
    </row>
    <row r="80" spans="2:8">
      <c r="C80" s="14"/>
      <c r="D80" s="16"/>
      <c r="E80" s="17"/>
      <c r="F80" s="10"/>
      <c r="H80" s="38"/>
    </row>
    <row r="81" spans="2:8">
      <c r="B81" s="9" t="s">
        <v>11</v>
      </c>
      <c r="C81" s="4" t="s">
        <v>13</v>
      </c>
      <c r="D81" s="16">
        <v>211.59484599000001</v>
      </c>
      <c r="E81" s="20">
        <f>+D81*100/D$79</f>
        <v>19.451110067344331</v>
      </c>
      <c r="F81" s="4"/>
      <c r="G81" s="9"/>
      <c r="H81" s="38"/>
    </row>
    <row r="82" spans="2:8">
      <c r="B82" s="9" t="s">
        <v>12</v>
      </c>
      <c r="C82" s="4" t="s">
        <v>18</v>
      </c>
      <c r="D82" s="16">
        <v>108.86670315000001</v>
      </c>
      <c r="E82" s="20">
        <f t="shared" ref="E82:E91" si="3">+D82*100/D$79</f>
        <v>10.007702294126904</v>
      </c>
      <c r="F82" s="4"/>
      <c r="G82" s="9"/>
      <c r="H82" s="39"/>
    </row>
    <row r="83" spans="2:8">
      <c r="B83" s="9" t="s">
        <v>3</v>
      </c>
      <c r="C83" s="4" t="s">
        <v>15</v>
      </c>
      <c r="D83" s="16">
        <v>96.340144640000034</v>
      </c>
      <c r="E83" s="20">
        <f t="shared" si="3"/>
        <v>8.8561833750198033</v>
      </c>
      <c r="F83" s="4"/>
      <c r="G83" s="9"/>
      <c r="H83" s="39"/>
    </row>
    <row r="84" spans="2:8">
      <c r="B84" s="9" t="s">
        <v>5</v>
      </c>
      <c r="C84" s="4" t="s">
        <v>28</v>
      </c>
      <c r="D84" s="16">
        <v>95.039973290000006</v>
      </c>
      <c r="E84" s="20">
        <f t="shared" si="3"/>
        <v>8.7366635638593113</v>
      </c>
      <c r="F84" s="4"/>
      <c r="G84" s="9"/>
      <c r="H84" s="39"/>
    </row>
    <row r="85" spans="2:8">
      <c r="B85" s="9" t="s">
        <v>1</v>
      </c>
      <c r="C85" s="4" t="s">
        <v>29</v>
      </c>
      <c r="D85" s="16">
        <v>81.76535693999999</v>
      </c>
      <c r="E85" s="20">
        <f t="shared" si="3"/>
        <v>7.5163785303674189</v>
      </c>
      <c r="F85" s="4"/>
      <c r="G85" s="9"/>
      <c r="H85" s="39"/>
    </row>
    <row r="86" spans="2:8">
      <c r="B86" s="9" t="s">
        <v>0</v>
      </c>
      <c r="C86" s="4" t="s">
        <v>30</v>
      </c>
      <c r="D86" s="16">
        <v>77.970624860000015</v>
      </c>
      <c r="E86" s="20">
        <f t="shared" si="3"/>
        <v>7.1675432313845207</v>
      </c>
      <c r="F86" s="4"/>
      <c r="G86" s="9"/>
      <c r="H86" s="39"/>
    </row>
    <row r="87" spans="2:8">
      <c r="B87" s="9" t="s">
        <v>10</v>
      </c>
      <c r="C87" s="4" t="s">
        <v>14</v>
      </c>
      <c r="D87" s="16">
        <v>61.098029019999984</v>
      </c>
      <c r="E87" s="20">
        <f t="shared" si="3"/>
        <v>5.6165096167889788</v>
      </c>
      <c r="F87" s="4"/>
      <c r="G87" s="9"/>
      <c r="H87" s="38"/>
    </row>
    <row r="88" spans="2:8">
      <c r="B88" s="9" t="s">
        <v>6</v>
      </c>
      <c r="C88" s="4" t="s">
        <v>36</v>
      </c>
      <c r="D88" s="16">
        <v>33.405196260000004</v>
      </c>
      <c r="E88" s="20">
        <f t="shared" si="3"/>
        <v>3.070812742316074</v>
      </c>
      <c r="F88" s="4"/>
      <c r="G88" s="9"/>
      <c r="H88" s="39"/>
    </row>
    <row r="89" spans="2:8">
      <c r="B89" s="9" t="s">
        <v>8</v>
      </c>
      <c r="C89" s="4" t="s">
        <v>17</v>
      </c>
      <c r="D89" s="16">
        <v>30.582393850000003</v>
      </c>
      <c r="E89" s="20">
        <f t="shared" si="3"/>
        <v>2.8113232442690861</v>
      </c>
      <c r="F89" s="4"/>
      <c r="G89" s="9"/>
      <c r="H89" s="39"/>
    </row>
    <row r="90" spans="2:8">
      <c r="B90" s="9" t="s">
        <v>2</v>
      </c>
      <c r="C90" s="4" t="s">
        <v>32</v>
      </c>
      <c r="D90" s="16">
        <v>28.658439029999993</v>
      </c>
      <c r="E90" s="20">
        <f t="shared" si="3"/>
        <v>2.6344613892776541</v>
      </c>
      <c r="F90" s="4"/>
      <c r="G90" s="9"/>
      <c r="H90" s="39"/>
    </row>
    <row r="91" spans="2:8">
      <c r="B91" s="26"/>
      <c r="C91" s="27" t="s">
        <v>19</v>
      </c>
      <c r="D91" s="28">
        <v>262.50744645999993</v>
      </c>
      <c r="E91" s="29">
        <f t="shared" si="3"/>
        <v>24.131311945245919</v>
      </c>
      <c r="F91" s="4"/>
      <c r="H91" s="39"/>
    </row>
    <row r="92" spans="2:8">
      <c r="B92" s="30"/>
      <c r="C92" s="25"/>
      <c r="D92" s="19"/>
      <c r="E92" s="20"/>
      <c r="F92" s="4"/>
      <c r="H92" s="39"/>
    </row>
    <row r="93" spans="2:8">
      <c r="B93" s="31" t="s">
        <v>55</v>
      </c>
      <c r="C93" s="25"/>
      <c r="D93" s="19"/>
      <c r="E93" s="20"/>
      <c r="F93" s="4"/>
      <c r="H93" s="39"/>
    </row>
    <row r="95" spans="2:8">
      <c r="B95" s="2" t="s">
        <v>34</v>
      </c>
      <c r="C95" s="2"/>
      <c r="D95" s="2"/>
      <c r="E95" s="2"/>
      <c r="F95" s="2"/>
      <c r="H95" s="36"/>
    </row>
    <row r="96" spans="2:8">
      <c r="B96" s="2" t="s">
        <v>37</v>
      </c>
      <c r="C96" s="2"/>
      <c r="D96" s="2"/>
      <c r="E96" s="2"/>
      <c r="F96" s="2"/>
    </row>
    <row r="97" spans="2:8">
      <c r="C97" s="37"/>
      <c r="D97" s="5"/>
      <c r="E97" s="5"/>
      <c r="F97" s="5"/>
    </row>
    <row r="98" spans="2:8">
      <c r="B98" s="4" t="s">
        <v>21</v>
      </c>
      <c r="D98" s="4"/>
      <c r="E98" s="4"/>
      <c r="F98" s="5"/>
    </row>
    <row r="99" spans="2:8">
      <c r="B99" s="6" t="s">
        <v>24</v>
      </c>
      <c r="C99" s="7" t="s">
        <v>25</v>
      </c>
      <c r="D99" s="8" t="s">
        <v>20</v>
      </c>
      <c r="E99" s="8" t="s">
        <v>22</v>
      </c>
      <c r="F99" s="5"/>
      <c r="G99" s="36"/>
    </row>
    <row r="100" spans="2:8">
      <c r="C100" s="10"/>
      <c r="D100" s="11" t="s">
        <v>26</v>
      </c>
      <c r="E100" s="10"/>
      <c r="F100" s="5"/>
    </row>
    <row r="101" spans="2:8">
      <c r="C101" s="5"/>
      <c r="D101" s="12"/>
      <c r="E101" s="13"/>
      <c r="F101" s="5"/>
    </row>
    <row r="102" spans="2:8">
      <c r="C102" s="14" t="s">
        <v>27</v>
      </c>
      <c r="D102" s="1">
        <f>SUM(D104:D114)</f>
        <v>820.25022874000001</v>
      </c>
      <c r="E102" s="15">
        <f>SUM(E104:E114)</f>
        <v>100</v>
      </c>
      <c r="F102" s="10"/>
    </row>
    <row r="103" spans="2:8">
      <c r="C103" s="14"/>
      <c r="D103" s="16"/>
      <c r="E103" s="17"/>
      <c r="F103" s="10"/>
    </row>
    <row r="104" spans="2:8">
      <c r="B104" s="9" t="s">
        <v>3</v>
      </c>
      <c r="C104" s="4" t="s">
        <v>15</v>
      </c>
      <c r="D104" s="16">
        <v>121.98430622999999</v>
      </c>
      <c r="E104" s="20">
        <f>+D104*100/D$102</f>
        <v>14.871596734252924</v>
      </c>
      <c r="F104" s="4"/>
      <c r="H104" s="4"/>
    </row>
    <row r="105" spans="2:8">
      <c r="B105" s="9" t="s">
        <v>10</v>
      </c>
      <c r="C105" s="4" t="s">
        <v>14</v>
      </c>
      <c r="D105" s="16">
        <v>79.933783690000027</v>
      </c>
      <c r="E105" s="20">
        <f t="shared" ref="E105:E114" si="4">+D105*100/D$102</f>
        <v>9.7450486314142992</v>
      </c>
      <c r="F105" s="4"/>
      <c r="H105" s="4"/>
    </row>
    <row r="106" spans="2:8">
      <c r="B106" s="9" t="s">
        <v>5</v>
      </c>
      <c r="C106" s="4" t="s">
        <v>28</v>
      </c>
      <c r="D106" s="16">
        <v>77.667418900000001</v>
      </c>
      <c r="E106" s="20">
        <f t="shared" si="4"/>
        <v>9.4687469967922127</v>
      </c>
      <c r="F106" s="4"/>
      <c r="G106" s="9"/>
      <c r="H106" s="4"/>
    </row>
    <row r="107" spans="2:8">
      <c r="B107" s="9" t="s">
        <v>1</v>
      </c>
      <c r="C107" s="4" t="s">
        <v>29</v>
      </c>
      <c r="D107" s="16">
        <v>75.676066819999974</v>
      </c>
      <c r="E107" s="20">
        <f t="shared" si="4"/>
        <v>9.2259732662613505</v>
      </c>
      <c r="F107" s="4"/>
      <c r="G107" s="9"/>
      <c r="H107" s="4"/>
    </row>
    <row r="108" spans="2:8">
      <c r="B108" s="9" t="s">
        <v>0</v>
      </c>
      <c r="C108" s="4" t="s">
        <v>30</v>
      </c>
      <c r="D108" s="16">
        <v>68.468071440000003</v>
      </c>
      <c r="E108" s="20">
        <f t="shared" si="4"/>
        <v>8.3472175978755825</v>
      </c>
      <c r="F108" s="4"/>
      <c r="G108" s="9"/>
      <c r="H108" s="4"/>
    </row>
    <row r="109" spans="2:8">
      <c r="B109" s="9" t="s">
        <v>6</v>
      </c>
      <c r="C109" s="4" t="s">
        <v>36</v>
      </c>
      <c r="D109" s="16">
        <v>46.777244490000001</v>
      </c>
      <c r="E109" s="20">
        <f t="shared" si="4"/>
        <v>5.7028017610985984</v>
      </c>
      <c r="F109" s="4"/>
    </row>
    <row r="110" spans="2:8">
      <c r="B110" s="9" t="s">
        <v>11</v>
      </c>
      <c r="C110" s="4" t="s">
        <v>13</v>
      </c>
      <c r="D110" s="16">
        <v>32.75866963</v>
      </c>
      <c r="E110" s="20">
        <f t="shared" si="4"/>
        <v>3.9937409929554222</v>
      </c>
      <c r="F110" s="4"/>
      <c r="H110" s="4"/>
    </row>
    <row r="111" spans="2:8">
      <c r="B111" s="9" t="s">
        <v>8</v>
      </c>
      <c r="C111" s="4" t="s">
        <v>17</v>
      </c>
      <c r="D111" s="16">
        <v>26.361640749999996</v>
      </c>
      <c r="E111" s="20">
        <f t="shared" si="4"/>
        <v>3.2138535079099642</v>
      </c>
      <c r="F111" s="4"/>
      <c r="G111" s="9"/>
      <c r="H111" s="4"/>
    </row>
    <row r="112" spans="2:8">
      <c r="B112" s="9" t="s">
        <v>2</v>
      </c>
      <c r="C112" s="4" t="s">
        <v>32</v>
      </c>
      <c r="D112" s="16">
        <v>25.795385700000008</v>
      </c>
      <c r="E112" s="20">
        <f t="shared" si="4"/>
        <v>3.1448190803463385</v>
      </c>
      <c r="F112" s="4"/>
      <c r="G112" s="9"/>
      <c r="H112" s="4"/>
    </row>
    <row r="113" spans="2:8">
      <c r="B113" s="9" t="s">
        <v>9</v>
      </c>
      <c r="C113" s="4" t="s">
        <v>16</v>
      </c>
      <c r="D113" s="16">
        <v>24.472766190000002</v>
      </c>
      <c r="E113" s="20">
        <f t="shared" si="4"/>
        <v>2.9835732234531678</v>
      </c>
      <c r="F113" s="4"/>
      <c r="G113" s="9"/>
      <c r="H113" s="4"/>
    </row>
    <row r="114" spans="2:8">
      <c r="B114" s="26"/>
      <c r="C114" s="27" t="s">
        <v>19</v>
      </c>
      <c r="D114" s="28">
        <v>240.3548749</v>
      </c>
      <c r="E114" s="29">
        <f t="shared" si="4"/>
        <v>29.302628207640137</v>
      </c>
      <c r="F114" s="4"/>
    </row>
    <row r="115" spans="2:8">
      <c r="B115" s="30"/>
      <c r="C115" s="25"/>
      <c r="D115" s="19"/>
      <c r="E115" s="20"/>
      <c r="F115" s="4"/>
    </row>
    <row r="116" spans="2:8">
      <c r="B116" s="31" t="s">
        <v>55</v>
      </c>
    </row>
  </sheetData>
  <mergeCells count="12">
    <mergeCell ref="B1:F1"/>
    <mergeCell ref="B2:F2"/>
    <mergeCell ref="B95:F95"/>
    <mergeCell ref="B96:F96"/>
    <mergeCell ref="B51:F51"/>
    <mergeCell ref="B52:F52"/>
    <mergeCell ref="B73:F73"/>
    <mergeCell ref="B74:F74"/>
    <mergeCell ref="B4:F4"/>
    <mergeCell ref="B5:F5"/>
    <mergeCell ref="B28:F28"/>
    <mergeCell ref="B29:F29"/>
  </mergeCells>
  <pageMargins left="0.91" right="0.75" top="0.63" bottom="1" header="0" footer="0"/>
  <pageSetup paperSize="9" scale="97" orientation="portrait" r:id="rId1"/>
  <headerFooter alignWithMargins="0">
    <oddHeader xml:space="preserve">&amp;L&amp;"Arial,Negrita Cursiva"Dirección Gral. de Estadísticas
Provincia de Salta&amp;R&amp;"Arial,Negrita Cursiva"Anuario Estadístico
2005 - Avance 2016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c080103</vt:lpstr>
      <vt:lpstr>'c080103'!Área_de_impresión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</dc:creator>
  <cp:lastModifiedBy>guillermo</cp:lastModifiedBy>
  <cp:lastPrinted>2016-07-26T12:17:30Z</cp:lastPrinted>
  <dcterms:created xsi:type="dcterms:W3CDTF">2016-06-14T14:23:37Z</dcterms:created>
  <dcterms:modified xsi:type="dcterms:W3CDTF">2016-09-23T14:31:17Z</dcterms:modified>
</cp:coreProperties>
</file>