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5015" windowHeight="8760"/>
  </bookViews>
  <sheets>
    <sheet name="c040101" sheetId="1" r:id="rId1"/>
  </sheets>
  <calcPr calcId="124519"/>
</workbook>
</file>

<file path=xl/calcChain.xml><?xml version="1.0" encoding="utf-8"?>
<calcChain xmlns="http://schemas.openxmlformats.org/spreadsheetml/2006/main">
  <c r="D84" i="1"/>
  <c r="N84"/>
  <c r="M84"/>
  <c r="L84"/>
  <c r="K84"/>
  <c r="J84"/>
  <c r="I84"/>
  <c r="H84"/>
  <c r="G84"/>
  <c r="F84"/>
  <c r="E86"/>
  <c r="E71"/>
  <c r="E56"/>
  <c r="E91"/>
  <c r="E90"/>
  <c r="E89"/>
  <c r="E88"/>
  <c r="E87"/>
  <c r="E67"/>
  <c r="E66"/>
  <c r="E65"/>
  <c r="E64"/>
  <c r="E63"/>
  <c r="E62"/>
  <c r="E61"/>
  <c r="E60"/>
  <c r="E59"/>
  <c r="E58"/>
  <c r="E57"/>
  <c r="N54"/>
  <c r="M54"/>
  <c r="L54"/>
  <c r="K54"/>
  <c r="J54"/>
  <c r="I54"/>
  <c r="H54"/>
  <c r="G54"/>
  <c r="F54"/>
  <c r="D54"/>
  <c r="F69"/>
  <c r="G69"/>
  <c r="H69"/>
  <c r="I69"/>
  <c r="J69"/>
  <c r="K69"/>
  <c r="L69"/>
  <c r="M69"/>
  <c r="N69"/>
  <c r="D69"/>
  <c r="E76"/>
  <c r="E82"/>
  <c r="E81"/>
  <c r="E80"/>
  <c r="E79"/>
  <c r="E78"/>
  <c r="E77"/>
  <c r="E75"/>
  <c r="E74"/>
  <c r="E73"/>
  <c r="E72"/>
  <c r="E52"/>
  <c r="E51"/>
  <c r="E50"/>
  <c r="E49"/>
  <c r="E48"/>
  <c r="E47"/>
  <c r="E46"/>
  <c r="E45"/>
  <c r="E44"/>
  <c r="E43"/>
  <c r="E42"/>
  <c r="E41"/>
  <c r="N39"/>
  <c r="M39"/>
  <c r="L39"/>
  <c r="K39"/>
  <c r="J39"/>
  <c r="I39"/>
  <c r="H39"/>
  <c r="G39"/>
  <c r="F39"/>
  <c r="D39"/>
  <c r="E37"/>
  <c r="E36"/>
  <c r="E35"/>
  <c r="E34"/>
  <c r="E33"/>
  <c r="E32"/>
  <c r="E31"/>
  <c r="E30"/>
  <c r="E29"/>
  <c r="E28"/>
  <c r="E27"/>
  <c r="E26"/>
  <c r="N24"/>
  <c r="M24"/>
  <c r="L24"/>
  <c r="K24"/>
  <c r="J24"/>
  <c r="I24"/>
  <c r="H24"/>
  <c r="G24"/>
  <c r="F24"/>
  <c r="D24"/>
  <c r="N9"/>
  <c r="M9"/>
  <c r="L9"/>
  <c r="K9"/>
  <c r="J9"/>
  <c r="I9"/>
  <c r="H9"/>
  <c r="G9"/>
  <c r="F9"/>
  <c r="D9"/>
  <c r="E22"/>
  <c r="E21"/>
  <c r="E20"/>
  <c r="E19"/>
  <c r="E18"/>
  <c r="E17"/>
  <c r="E16"/>
  <c r="E15"/>
  <c r="E14"/>
  <c r="E13"/>
  <c r="E12"/>
</calcChain>
</file>

<file path=xl/sharedStrings.xml><?xml version="1.0" encoding="utf-8"?>
<sst xmlns="http://schemas.openxmlformats.org/spreadsheetml/2006/main" count="100" uniqueCount="44">
  <si>
    <t>Nivel</t>
  </si>
  <si>
    <t>Variac.</t>
  </si>
  <si>
    <t>Alimentación</t>
  </si>
  <si>
    <t>Vivienda</t>
  </si>
  <si>
    <t xml:space="preserve">Equipam. y </t>
  </si>
  <si>
    <t>Atenc. Med.</t>
  </si>
  <si>
    <t>Transporte</t>
  </si>
  <si>
    <t>Esparci-</t>
  </si>
  <si>
    <t xml:space="preserve">Otros </t>
  </si>
  <si>
    <t>Período</t>
  </si>
  <si>
    <t>General</t>
  </si>
  <si>
    <t>Mensual</t>
  </si>
  <si>
    <t>y bebidas</t>
  </si>
  <si>
    <t>Indumentaria</t>
  </si>
  <si>
    <t>Combust. y</t>
  </si>
  <si>
    <t>Funcion.</t>
  </si>
  <si>
    <t xml:space="preserve">y Gastos </t>
  </si>
  <si>
    <t>y Comunica-</t>
  </si>
  <si>
    <t>miento</t>
  </si>
  <si>
    <t>Enseñanza</t>
  </si>
  <si>
    <t>Gastos</t>
  </si>
  <si>
    <t>%</t>
  </si>
  <si>
    <t>Electric.</t>
  </si>
  <si>
    <t>del Hogar</t>
  </si>
  <si>
    <t>de Salud</t>
  </si>
  <si>
    <t>ciones</t>
  </si>
  <si>
    <t>E - 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</si>
  <si>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</si>
  <si>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</si>
  <si>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</si>
  <si>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</si>
  <si>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</si>
  <si>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</si>
  <si>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</si>
  <si>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</si>
  <si>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</si>
  <si>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</si>
  <si>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</si>
  <si>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</si>
  <si>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 xml:space="preserve"> E-D</t>
  </si>
  <si>
    <t>E-D</t>
  </si>
  <si>
    <t xml:space="preserve"> E-J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</si>
  <si>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: Dirección General de Estadísticas </t>
    </r>
  </si>
  <si>
    <t>4.1.1_ Índice de precios al consumidor, base 1986=100, por capítulos. Ciudad de Salta. Años 2011 - 2016</t>
  </si>
</sst>
</file>

<file path=xl/styles.xml><?xml version="1.0" encoding="utf-8"?>
<styleSheet xmlns="http://schemas.openxmlformats.org/spreadsheetml/2006/main">
  <numFmts count="6">
    <numFmt numFmtId="164" formatCode="_-* #,##0.00\ _€_-;\-* #,##0.00\ _€_-;_-* &quot;-&quot;??\ _€_-;_-@_-"/>
    <numFmt numFmtId="165" formatCode="#,##0.0;[Red]#,##0.0"/>
    <numFmt numFmtId="166" formatCode="#,##0.0_);\(#,##0.0\)"/>
    <numFmt numFmtId="167" formatCode="#,##0.0"/>
    <numFmt numFmtId="168" formatCode="0.0"/>
    <numFmt numFmtId="169" formatCode="#,##0.0_ ;\-#,##0.0\ "/>
  </numFmts>
  <fonts count="27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Courier"/>
      <family val="3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1" applyNumberFormat="0" applyAlignment="0" applyProtection="0"/>
    <xf numFmtId="0" fontId="10" fillId="22" borderId="12" applyNumberFormat="0" applyAlignment="0" applyProtection="0"/>
    <xf numFmtId="0" fontId="11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" fillId="0" borderId="0"/>
    <xf numFmtId="0" fontId="6" fillId="32" borderId="14" applyNumberFormat="0" applyFont="0" applyAlignment="0" applyProtection="0"/>
    <xf numFmtId="0" fontId="17" fillId="21" borderId="1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2" fillId="0" borderId="18" applyNumberFormat="0" applyFill="0" applyAlignment="0" applyProtection="0"/>
    <xf numFmtId="0" fontId="23" fillId="0" borderId="19" applyNumberFormat="0" applyFill="0" applyAlignment="0" applyProtection="0"/>
    <xf numFmtId="164" fontId="26" fillId="0" borderId="0" applyFont="0" applyFill="0" applyBorder="0" applyAlignment="0" applyProtection="0"/>
  </cellStyleXfs>
  <cellXfs count="83">
    <xf numFmtId="0" fontId="1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1" xfId="0" applyFont="1" applyBorder="1"/>
    <xf numFmtId="0" fontId="24" fillId="0" borderId="0" xfId="0" applyFont="1"/>
    <xf numFmtId="0" fontId="24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24" fillId="0" borderId="0" xfId="0" applyFont="1" applyAlignment="1">
      <alignment horizontal="right"/>
    </xf>
    <xf numFmtId="0" fontId="24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165" fontId="24" fillId="0" borderId="2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4" fillId="0" borderId="7" xfId="0" applyFont="1" applyBorder="1" applyAlignment="1">
      <alignment horizontal="center"/>
    </xf>
    <xf numFmtId="165" fontId="24" fillId="0" borderId="7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165" fontId="24" fillId="0" borderId="8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" fillId="0" borderId="0" xfId="0" applyFont="1"/>
    <xf numFmtId="165" fontId="2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0" xfId="0" applyFont="1"/>
    <xf numFmtId="166" fontId="3" fillId="0" borderId="0" xfId="35" applyNumberFormat="1" applyFont="1" applyBorder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0" fillId="0" borderId="0" xfId="0" applyNumberFormat="1" applyFont="1"/>
    <xf numFmtId="166" fontId="2" fillId="0" borderId="0" xfId="0" applyNumberFormat="1" applyFont="1"/>
    <xf numFmtId="0" fontId="3" fillId="0" borderId="0" xfId="34" applyFont="1"/>
    <xf numFmtId="166" fontId="4" fillId="0" borderId="0" xfId="0" applyNumberFormat="1" applyFont="1" applyAlignment="1">
      <alignment horizontal="right"/>
    </xf>
    <xf numFmtId="166" fontId="3" fillId="0" borderId="0" xfId="34" applyNumberFormat="1" applyFont="1"/>
    <xf numFmtId="166" fontId="3" fillId="0" borderId="0" xfId="34" applyNumberFormat="1" applyFont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3" fillId="0" borderId="0" xfId="34" applyFont="1" applyBorder="1"/>
    <xf numFmtId="0" fontId="3" fillId="0" borderId="0" xfId="34" applyFont="1" applyBorder="1" applyAlignment="1">
      <alignment horizontal="center"/>
    </xf>
    <xf numFmtId="168" fontId="3" fillId="0" borderId="0" xfId="0" applyNumberFormat="1" applyFont="1" applyBorder="1" applyAlignment="1">
      <alignment horizontal="right"/>
    </xf>
    <xf numFmtId="168" fontId="3" fillId="0" borderId="0" xfId="34" applyNumberFormat="1" applyFont="1" applyBorder="1" applyAlignment="1">
      <alignment horizontal="center"/>
    </xf>
    <xf numFmtId="166" fontId="3" fillId="0" borderId="0" xfId="34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right"/>
    </xf>
    <xf numFmtId="166" fontId="3" fillId="0" borderId="0" xfId="34" applyNumberFormat="1" applyFont="1" applyBorder="1"/>
    <xf numFmtId="166" fontId="4" fillId="0" borderId="0" xfId="34" applyNumberFormat="1" applyFont="1" applyAlignment="1">
      <alignment horizontal="center"/>
    </xf>
    <xf numFmtId="166" fontId="4" fillId="0" borderId="0" xfId="34" applyNumberFormat="1" applyFont="1"/>
    <xf numFmtId="0" fontId="0" fillId="0" borderId="0" xfId="0" applyFont="1" applyBorder="1"/>
    <xf numFmtId="0" fontId="3" fillId="0" borderId="0" xfId="0" applyFont="1" applyBorder="1"/>
    <xf numFmtId="169" fontId="3" fillId="0" borderId="0" xfId="45" applyNumberFormat="1" applyFont="1" applyAlignment="1">
      <alignment horizontal="right"/>
    </xf>
    <xf numFmtId="169" fontId="3" fillId="0" borderId="0" xfId="45" applyNumberFormat="1" applyFont="1" applyAlignment="1"/>
    <xf numFmtId="169" fontId="3" fillId="0" borderId="1" xfId="45" applyNumberFormat="1" applyFont="1" applyBorder="1" applyAlignment="1">
      <alignment horizontal="right"/>
    </xf>
    <xf numFmtId="169" fontId="3" fillId="0" borderId="1" xfId="45" applyNumberFormat="1" applyFont="1" applyBorder="1" applyAlignment="1"/>
    <xf numFmtId="166" fontId="3" fillId="0" borderId="0" xfId="34" applyNumberFormat="1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166" fontId="3" fillId="0" borderId="0" xfId="34" applyNumberFormat="1" applyFont="1" applyAlignment="1">
      <alignment horizontal="right"/>
    </xf>
    <xf numFmtId="166" fontId="4" fillId="0" borderId="0" xfId="34" applyNumberFormat="1" applyFont="1" applyAlignment="1">
      <alignment horizontal="right"/>
    </xf>
    <xf numFmtId="0" fontId="3" fillId="0" borderId="0" xfId="34" applyFont="1" applyBorder="1" applyAlignment="1">
      <alignment horizontal="right"/>
    </xf>
    <xf numFmtId="168" fontId="1" fillId="0" borderId="0" xfId="0" applyNumberFormat="1" applyFont="1"/>
    <xf numFmtId="169" fontId="3" fillId="0" borderId="0" xfId="0" applyNumberFormat="1" applyFont="1" applyAlignment="1">
      <alignment horizontal="right"/>
    </xf>
    <xf numFmtId="169" fontId="3" fillId="0" borderId="0" xfId="0" applyNumberFormat="1" applyFont="1"/>
    <xf numFmtId="169" fontId="4" fillId="0" borderId="0" xfId="0" applyNumberFormat="1" applyFont="1" applyAlignment="1">
      <alignment horizontal="right"/>
    </xf>
    <xf numFmtId="167" fontId="3" fillId="0" borderId="0" xfId="34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0" xfId="34" applyNumberFormat="1" applyFont="1" applyAlignment="1">
      <alignment horizontal="center"/>
    </xf>
    <xf numFmtId="167" fontId="3" fillId="0" borderId="0" xfId="34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 applyProtection="1"/>
    <xf numFmtId="166" fontId="2" fillId="0" borderId="0" xfId="0" applyNumberFormat="1" applyFont="1" applyAlignment="1">
      <alignment horizontal="right"/>
    </xf>
    <xf numFmtId="169" fontId="3" fillId="0" borderId="0" xfId="45" applyNumberFormat="1" applyFont="1" applyBorder="1" applyAlignment="1">
      <alignment horizontal="right"/>
    </xf>
    <xf numFmtId="169" fontId="3" fillId="0" borderId="0" xfId="45" applyNumberFormat="1" applyFont="1" applyBorder="1" applyAlignment="1"/>
    <xf numFmtId="164" fontId="1" fillId="0" borderId="0" xfId="45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4" fillId="0" borderId="7" xfId="0" applyFont="1" applyBorder="1" applyAlignment="1">
      <alignment horizontal="center"/>
    </xf>
    <xf numFmtId="0" fontId="24" fillId="0" borderId="20" xfId="0" applyFont="1" applyBorder="1" applyAlignment="1">
      <alignment horizontal="center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 2" xfId="31"/>
    <cellStyle name="Incorrecto" xfId="32" builtinId="27" customBuiltin="1"/>
    <cellStyle name="Millares" xfId="45" builtinId="3"/>
    <cellStyle name="Neutral" xfId="33" builtinId="28" customBuiltin="1"/>
    <cellStyle name="Normal" xfId="0" builtinId="0"/>
    <cellStyle name="Normal 2" xfId="34"/>
    <cellStyle name="Normal_c040101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5"/>
  <sheetViews>
    <sheetView showGridLines="0" tabSelected="1" workbookViewId="0">
      <selection activeCell="B2" sqref="B2"/>
    </sheetView>
  </sheetViews>
  <sheetFormatPr baseColWidth="10" defaultRowHeight="15"/>
  <cols>
    <col min="1" max="1" width="1.7109375" customWidth="1"/>
    <col min="2" max="2" width="4.7109375" customWidth="1"/>
    <col min="3" max="3" width="8" customWidth="1"/>
    <col min="4" max="4" width="17.42578125" style="1" customWidth="1"/>
    <col min="5" max="5" width="10.7109375" customWidth="1"/>
    <col min="6" max="8" width="12.7109375" customWidth="1"/>
    <col min="9" max="9" width="12.7109375" style="2" customWidth="1"/>
    <col min="10" max="14" width="12.7109375" customWidth="1"/>
    <col min="15" max="15" width="4.28515625" customWidth="1"/>
    <col min="16" max="16" width="15.42578125" bestFit="1" customWidth="1"/>
  </cols>
  <sheetData>
    <row r="1" spans="1:15" ht="12.95" customHeight="1">
      <c r="A1" s="3"/>
      <c r="B1" s="79" t="s">
        <v>43</v>
      </c>
      <c r="C1" s="80"/>
      <c r="D1" s="80"/>
      <c r="E1" s="80"/>
      <c r="F1" s="80"/>
      <c r="G1" s="80"/>
      <c r="H1" s="80"/>
      <c r="I1" s="80"/>
      <c r="J1" s="80"/>
      <c r="K1" s="3"/>
      <c r="L1" s="3"/>
      <c r="M1" s="3"/>
      <c r="N1" s="3"/>
      <c r="O1" s="3"/>
    </row>
    <row r="2" spans="1:15" ht="7.5" customHeight="1">
      <c r="A2" s="3"/>
      <c r="B2" s="3"/>
      <c r="C2" s="3"/>
      <c r="D2" s="4"/>
      <c r="E2" s="3"/>
      <c r="F2" s="3"/>
      <c r="G2" s="3"/>
      <c r="H2" s="3"/>
      <c r="I2" s="5"/>
      <c r="J2" s="6"/>
      <c r="K2" s="3"/>
      <c r="L2" s="3"/>
      <c r="M2" s="3"/>
      <c r="N2" s="3"/>
      <c r="O2" s="3"/>
    </row>
    <row r="3" spans="1:15" ht="12" customHeight="1">
      <c r="A3" s="3"/>
      <c r="B3" s="8"/>
      <c r="C3" s="9"/>
      <c r="D3" s="60" t="s">
        <v>0</v>
      </c>
      <c r="E3" s="12" t="s">
        <v>1</v>
      </c>
      <c r="F3" s="12" t="s">
        <v>2</v>
      </c>
      <c r="G3" s="12"/>
      <c r="H3" s="12" t="s">
        <v>3</v>
      </c>
      <c r="I3" s="13" t="s">
        <v>4</v>
      </c>
      <c r="J3" s="14" t="s">
        <v>5</v>
      </c>
      <c r="K3" s="11" t="s">
        <v>6</v>
      </c>
      <c r="L3" s="12" t="s">
        <v>7</v>
      </c>
      <c r="M3" s="12"/>
      <c r="N3" s="15" t="s">
        <v>8</v>
      </c>
      <c r="O3" s="16"/>
    </row>
    <row r="4" spans="1:15" ht="12" customHeight="1">
      <c r="A4" s="3"/>
      <c r="B4" s="81" t="s">
        <v>9</v>
      </c>
      <c r="C4" s="82"/>
      <c r="D4" s="10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9" t="s">
        <v>15</v>
      </c>
      <c r="J4" s="18" t="s">
        <v>16</v>
      </c>
      <c r="K4" s="18" t="s">
        <v>17</v>
      </c>
      <c r="L4" s="18" t="s">
        <v>18</v>
      </c>
      <c r="M4" s="18" t="s">
        <v>19</v>
      </c>
      <c r="N4" s="14" t="s">
        <v>20</v>
      </c>
      <c r="O4" s="16"/>
    </row>
    <row r="5" spans="1:15" ht="12" customHeight="1">
      <c r="A5" s="3"/>
      <c r="B5" s="20"/>
      <c r="C5" s="21"/>
      <c r="D5" s="61"/>
      <c r="E5" s="20" t="s">
        <v>21</v>
      </c>
      <c r="F5" s="20"/>
      <c r="G5" s="20"/>
      <c r="H5" s="20" t="s">
        <v>22</v>
      </c>
      <c r="I5" s="22" t="s">
        <v>23</v>
      </c>
      <c r="J5" s="20" t="s">
        <v>24</v>
      </c>
      <c r="K5" s="20" t="s">
        <v>25</v>
      </c>
      <c r="L5" s="20"/>
      <c r="M5" s="20"/>
      <c r="N5" s="23"/>
      <c r="O5" s="16"/>
    </row>
    <row r="6" spans="1:15" s="24" customFormat="1" ht="8.1" customHeight="1">
      <c r="A6" s="3"/>
      <c r="B6" s="17"/>
      <c r="C6" s="17"/>
      <c r="D6" s="10"/>
      <c r="E6" s="17"/>
      <c r="F6" s="17"/>
      <c r="G6" s="17"/>
      <c r="H6" s="17"/>
      <c r="I6" s="25"/>
      <c r="J6" s="17"/>
      <c r="K6" s="17"/>
      <c r="L6" s="17"/>
      <c r="M6" s="17"/>
      <c r="N6" s="17"/>
      <c r="O6" s="16"/>
    </row>
    <row r="7" spans="1:15" ht="12" customHeight="1">
      <c r="A7" s="26"/>
      <c r="B7" s="3"/>
      <c r="C7" s="3"/>
      <c r="D7" s="28"/>
      <c r="E7" s="30"/>
      <c r="F7" s="28"/>
      <c r="G7" s="28"/>
      <c r="H7" s="28"/>
      <c r="I7" s="28"/>
      <c r="J7" s="28"/>
      <c r="K7" s="28"/>
      <c r="L7" s="28"/>
      <c r="M7" s="28"/>
      <c r="N7" s="28"/>
      <c r="O7" s="3"/>
    </row>
    <row r="8" spans="1:15" ht="12" customHeight="1">
      <c r="A8" s="33"/>
      <c r="B8" s="3"/>
      <c r="C8" s="3"/>
      <c r="D8" s="28"/>
      <c r="E8" s="31"/>
      <c r="F8" s="33"/>
      <c r="G8" s="5"/>
      <c r="H8" s="33"/>
      <c r="I8" s="5"/>
      <c r="J8" s="5"/>
      <c r="K8" s="5"/>
      <c r="L8" s="5"/>
      <c r="M8" s="33"/>
      <c r="N8" s="33"/>
      <c r="O8" s="3"/>
    </row>
    <row r="9" spans="1:15" ht="12" customHeight="1">
      <c r="A9" s="33"/>
      <c r="B9" s="29">
        <v>2011</v>
      </c>
      <c r="C9" s="7" t="s">
        <v>26</v>
      </c>
      <c r="D9" s="32">
        <f>SUM(D11:D22)/12</f>
        <v>11114400.799999999</v>
      </c>
      <c r="E9" s="31"/>
      <c r="F9" s="32">
        <f>SUM(F11:F22)/12</f>
        <v>13065417.566666665</v>
      </c>
      <c r="G9" s="32">
        <f t="shared" ref="G9:N9" si="0">SUM(G11:G22)/12</f>
        <v>9336095.5750000011</v>
      </c>
      <c r="H9" s="32">
        <f t="shared" si="0"/>
        <v>6538059.7750000013</v>
      </c>
      <c r="I9" s="32">
        <f t="shared" si="0"/>
        <v>8909255.6833333336</v>
      </c>
      <c r="J9" s="32">
        <f t="shared" si="0"/>
        <v>13834392.858333336</v>
      </c>
      <c r="K9" s="32">
        <f t="shared" si="0"/>
        <v>9506653.8166666664</v>
      </c>
      <c r="L9" s="32">
        <f t="shared" si="0"/>
        <v>8114070.6499999985</v>
      </c>
      <c r="M9" s="32">
        <f t="shared" si="0"/>
        <v>12326249.475</v>
      </c>
      <c r="N9" s="32">
        <f t="shared" si="0"/>
        <v>10498075.483333332</v>
      </c>
      <c r="O9" s="33"/>
    </row>
    <row r="10" spans="1:15" ht="12" customHeight="1">
      <c r="A10" s="33"/>
      <c r="B10" s="3"/>
      <c r="C10" s="3"/>
      <c r="D10" s="36"/>
      <c r="E10" s="31"/>
      <c r="F10" s="34"/>
      <c r="G10" s="34"/>
      <c r="H10" s="34"/>
      <c r="I10" s="34"/>
      <c r="J10" s="34"/>
      <c r="K10" s="34"/>
      <c r="L10" s="34"/>
      <c r="M10" s="34"/>
      <c r="N10" s="34"/>
      <c r="O10" s="33"/>
    </row>
    <row r="11" spans="1:15" ht="12" customHeight="1">
      <c r="A11" s="33"/>
      <c r="B11" s="27">
        <v>2011</v>
      </c>
      <c r="C11" s="3" t="s">
        <v>27</v>
      </c>
      <c r="D11" s="36">
        <v>10061987.6</v>
      </c>
      <c r="E11" s="31">
        <v>2.2999999999999998</v>
      </c>
      <c r="F11" s="36">
        <v>11910967.6</v>
      </c>
      <c r="G11" s="36">
        <v>7951189.4000000004</v>
      </c>
      <c r="H11" s="36">
        <v>5720962.5</v>
      </c>
      <c r="I11" s="36">
        <v>8090014.4000000004</v>
      </c>
      <c r="J11" s="36">
        <v>13012661.199999999</v>
      </c>
      <c r="K11" s="36">
        <v>8453920</v>
      </c>
      <c r="L11" s="36">
        <v>7667398.0999999996</v>
      </c>
      <c r="M11" s="36">
        <v>10798374.9</v>
      </c>
      <c r="N11" s="35">
        <v>9500231.8000000007</v>
      </c>
      <c r="O11" s="33"/>
    </row>
    <row r="12" spans="1:15" ht="12" customHeight="1">
      <c r="A12" s="33"/>
      <c r="B12" s="3"/>
      <c r="C12" s="3" t="s">
        <v>28</v>
      </c>
      <c r="D12" s="36">
        <v>10163259</v>
      </c>
      <c r="E12" s="31">
        <f t="shared" ref="E12:E22" si="1">((D12/D11)*100)-100</f>
        <v>1.0064751023942904</v>
      </c>
      <c r="F12" s="36">
        <v>12035778.199999999</v>
      </c>
      <c r="G12" s="36">
        <v>7991169</v>
      </c>
      <c r="H12" s="36">
        <v>5753275.2000000002</v>
      </c>
      <c r="I12" s="36">
        <v>8147240.0999999996</v>
      </c>
      <c r="J12" s="36">
        <v>13097618.9</v>
      </c>
      <c r="K12" s="36">
        <v>8597600.5999999996</v>
      </c>
      <c r="L12" s="36">
        <v>7747895</v>
      </c>
      <c r="M12" s="36">
        <v>10911213.4</v>
      </c>
      <c r="N12" s="35">
        <v>9599540.6999999993</v>
      </c>
      <c r="O12" s="33"/>
    </row>
    <row r="13" spans="1:15" ht="12" customHeight="1">
      <c r="A13" s="33"/>
      <c r="B13" s="3"/>
      <c r="C13" s="3" t="s">
        <v>29</v>
      </c>
      <c r="D13" s="36">
        <v>10334436.9</v>
      </c>
      <c r="E13" s="31">
        <f t="shared" si="1"/>
        <v>1.6842815872349775</v>
      </c>
      <c r="F13" s="36">
        <v>12214275.5</v>
      </c>
      <c r="G13" s="36">
        <v>8396488.1999999993</v>
      </c>
      <c r="H13" s="36">
        <v>5862982.5</v>
      </c>
      <c r="I13" s="36">
        <v>8226557.5999999996</v>
      </c>
      <c r="J13" s="36">
        <v>13101035.300000001</v>
      </c>
      <c r="K13" s="36">
        <v>8631861</v>
      </c>
      <c r="L13" s="36">
        <v>7811072.0999999996</v>
      </c>
      <c r="M13" s="36">
        <v>11659788.1</v>
      </c>
      <c r="N13" s="35">
        <v>9836836.6999999993</v>
      </c>
      <c r="O13" s="33"/>
    </row>
    <row r="14" spans="1:15" ht="12" customHeight="1">
      <c r="A14" s="33"/>
      <c r="B14" s="3"/>
      <c r="C14" s="3" t="s">
        <v>30</v>
      </c>
      <c r="D14" s="36">
        <v>10543336.800000001</v>
      </c>
      <c r="E14" s="31">
        <f t="shared" si="1"/>
        <v>2.0213960569056297</v>
      </c>
      <c r="F14" s="36">
        <v>12411837.5</v>
      </c>
      <c r="G14" s="36">
        <v>8799329.1999999993</v>
      </c>
      <c r="H14" s="36">
        <v>5988463.7000000002</v>
      </c>
      <c r="I14" s="36">
        <v>8337090.2000000002</v>
      </c>
      <c r="J14" s="36">
        <v>13546343.300000001</v>
      </c>
      <c r="K14" s="36">
        <v>9085060.6999999993</v>
      </c>
      <c r="L14" s="36">
        <v>7896585</v>
      </c>
      <c r="M14" s="36">
        <v>11507159.6</v>
      </c>
      <c r="N14" s="35">
        <v>9807143.6999999993</v>
      </c>
      <c r="O14" s="33"/>
    </row>
    <row r="15" spans="1:15" ht="12" customHeight="1">
      <c r="A15" s="33"/>
      <c r="B15" s="3"/>
      <c r="C15" s="3" t="s">
        <v>29</v>
      </c>
      <c r="D15" s="36">
        <v>10772068.6</v>
      </c>
      <c r="E15" s="31">
        <f t="shared" si="1"/>
        <v>2.1694441175396975</v>
      </c>
      <c r="F15" s="36">
        <v>12713720.5</v>
      </c>
      <c r="G15" s="36">
        <v>9388525.1999999993</v>
      </c>
      <c r="H15" s="36">
        <v>6195736.2000000002</v>
      </c>
      <c r="I15" s="36">
        <v>8500843</v>
      </c>
      <c r="J15" s="36">
        <v>13655569.6</v>
      </c>
      <c r="K15" s="36">
        <v>9102079.6999999993</v>
      </c>
      <c r="L15" s="36">
        <v>7571844.7000000002</v>
      </c>
      <c r="M15" s="36">
        <v>12034708.800000001</v>
      </c>
      <c r="N15" s="35">
        <v>9956813.1999999993</v>
      </c>
      <c r="O15" s="33"/>
    </row>
    <row r="16" spans="1:15" ht="12" customHeight="1">
      <c r="A16" s="33"/>
      <c r="B16" s="3"/>
      <c r="C16" s="3" t="s">
        <v>32</v>
      </c>
      <c r="D16" s="36">
        <v>10853053.300000001</v>
      </c>
      <c r="E16" s="31">
        <f t="shared" si="1"/>
        <v>0.75180267604312689</v>
      </c>
      <c r="F16" s="36">
        <v>12720222.5</v>
      </c>
      <c r="G16" s="36">
        <v>9482588</v>
      </c>
      <c r="H16" s="36">
        <v>6382659.2999999998</v>
      </c>
      <c r="I16" s="36">
        <v>8589670.9000000004</v>
      </c>
      <c r="J16" s="36">
        <v>13639850.6</v>
      </c>
      <c r="K16" s="36">
        <v>9116056.1999999993</v>
      </c>
      <c r="L16" s="36">
        <v>8022627.7999999998</v>
      </c>
      <c r="M16" s="36">
        <v>11943813.199999999</v>
      </c>
      <c r="N16" s="35">
        <v>10384123.5</v>
      </c>
      <c r="O16" s="33"/>
    </row>
    <row r="17" spans="1:15" ht="12" customHeight="1">
      <c r="A17" s="33"/>
      <c r="B17" s="33"/>
      <c r="C17" s="3" t="s">
        <v>33</v>
      </c>
      <c r="D17" s="36">
        <v>11204906</v>
      </c>
      <c r="E17" s="31">
        <f t="shared" si="1"/>
        <v>3.2419697045070137</v>
      </c>
      <c r="F17" s="36">
        <v>13199169</v>
      </c>
      <c r="G17" s="36">
        <v>9538990.6999999993</v>
      </c>
      <c r="H17" s="36">
        <v>6757802.0999999996</v>
      </c>
      <c r="I17" s="36">
        <v>9110437.0999999996</v>
      </c>
      <c r="J17" s="36">
        <v>13710941</v>
      </c>
      <c r="K17" s="36">
        <v>9344874.5999999996</v>
      </c>
      <c r="L17" s="36">
        <v>8030049</v>
      </c>
      <c r="M17" s="36">
        <v>12296298.6</v>
      </c>
      <c r="N17" s="35">
        <v>10515119.4</v>
      </c>
      <c r="O17" s="33"/>
    </row>
    <row r="18" spans="1:15" ht="12" customHeight="1">
      <c r="A18" s="33"/>
      <c r="B18" s="33"/>
      <c r="C18" s="3" t="s">
        <v>34</v>
      </c>
      <c r="D18" s="36">
        <v>11488802.5</v>
      </c>
      <c r="E18" s="31">
        <f t="shared" si="1"/>
        <v>2.5336803360956424</v>
      </c>
      <c r="F18" s="36">
        <v>13472498</v>
      </c>
      <c r="G18" s="36">
        <v>9827974.4000000004</v>
      </c>
      <c r="H18" s="36">
        <v>6830465.5</v>
      </c>
      <c r="I18" s="36">
        <v>9288722.5999999996</v>
      </c>
      <c r="J18" s="36">
        <v>14047264.9</v>
      </c>
      <c r="K18" s="36">
        <v>9943790.0999999996</v>
      </c>
      <c r="L18" s="36">
        <v>8058223</v>
      </c>
      <c r="M18" s="36">
        <v>13014635.1</v>
      </c>
      <c r="N18" s="35">
        <v>10902657.199999999</v>
      </c>
      <c r="O18" s="33"/>
    </row>
    <row r="19" spans="1:15" ht="12" customHeight="1">
      <c r="A19" s="33"/>
      <c r="B19" s="33"/>
      <c r="C19" s="3" t="s">
        <v>38</v>
      </c>
      <c r="D19" s="55">
        <v>11652870</v>
      </c>
      <c r="E19" s="31">
        <f t="shared" si="1"/>
        <v>1.4280644131535922</v>
      </c>
      <c r="F19" s="36">
        <v>13670166.699999999</v>
      </c>
      <c r="G19" s="36">
        <v>10083380.300000001</v>
      </c>
      <c r="H19" s="36">
        <v>6967075.2000000002</v>
      </c>
      <c r="I19" s="36">
        <v>9251094.9000000004</v>
      </c>
      <c r="J19" s="36">
        <v>14182982.6</v>
      </c>
      <c r="K19" s="36">
        <v>10187076.199999999</v>
      </c>
      <c r="L19" s="36">
        <v>8153767.7000000002</v>
      </c>
      <c r="M19" s="36">
        <v>13192325</v>
      </c>
      <c r="N19" s="36">
        <v>10869909</v>
      </c>
      <c r="O19" s="33"/>
    </row>
    <row r="20" spans="1:15" ht="12" customHeight="1">
      <c r="A20" s="33"/>
      <c r="B20" s="33"/>
      <c r="C20" s="3" t="s">
        <v>35</v>
      </c>
      <c r="D20" s="55">
        <v>11867319.199999999</v>
      </c>
      <c r="E20" s="31">
        <f t="shared" si="1"/>
        <v>1.8403123007465041</v>
      </c>
      <c r="F20" s="36">
        <v>13815156.9</v>
      </c>
      <c r="G20" s="36">
        <v>10310109.1</v>
      </c>
      <c r="H20" s="36">
        <v>7135949.9000000004</v>
      </c>
      <c r="I20" s="36">
        <v>9450241.1999999993</v>
      </c>
      <c r="J20" s="36">
        <v>14682186.800000001</v>
      </c>
      <c r="K20" s="36">
        <v>10369922.6</v>
      </c>
      <c r="L20" s="36">
        <v>8818470.5</v>
      </c>
      <c r="M20" s="36">
        <v>13317448.300000001</v>
      </c>
      <c r="N20" s="36">
        <v>11184125.5</v>
      </c>
      <c r="O20" s="33"/>
    </row>
    <row r="21" spans="1:15" ht="12" customHeight="1">
      <c r="A21" s="33"/>
      <c r="B21" s="33"/>
      <c r="C21" s="3" t="s">
        <v>36</v>
      </c>
      <c r="D21" s="55">
        <v>12097767.6</v>
      </c>
      <c r="E21" s="31">
        <f t="shared" si="1"/>
        <v>1.9418741176187524</v>
      </c>
      <c r="F21" s="36">
        <v>14170675.699999999</v>
      </c>
      <c r="G21" s="36">
        <v>9892141.9000000004</v>
      </c>
      <c r="H21" s="36">
        <v>7343721.7999999998</v>
      </c>
      <c r="I21" s="36">
        <v>9931053.3000000007</v>
      </c>
      <c r="J21" s="36">
        <v>14537856.300000001</v>
      </c>
      <c r="K21" s="36">
        <v>10527626.800000001</v>
      </c>
      <c r="L21" s="36">
        <v>8771569.3000000007</v>
      </c>
      <c r="M21" s="36">
        <v>13691947.800000001</v>
      </c>
      <c r="N21" s="36">
        <v>11572298.1</v>
      </c>
      <c r="O21" s="33"/>
    </row>
    <row r="22" spans="1:15" ht="12" customHeight="1">
      <c r="A22" s="33"/>
      <c r="B22" s="33"/>
      <c r="C22" s="3" t="s">
        <v>37</v>
      </c>
      <c r="D22" s="55">
        <v>12333002.1</v>
      </c>
      <c r="E22" s="31">
        <f t="shared" si="1"/>
        <v>1.9444455190228638</v>
      </c>
      <c r="F22" s="36">
        <v>14450542.699999999</v>
      </c>
      <c r="G22" s="36">
        <v>10371261.5</v>
      </c>
      <c r="H22" s="36">
        <v>7517623.4000000004</v>
      </c>
      <c r="I22" s="36">
        <v>9988102.9000000004</v>
      </c>
      <c r="J22" s="36">
        <v>14798403.800000001</v>
      </c>
      <c r="K22" s="36">
        <v>10719977.300000001</v>
      </c>
      <c r="L22" s="36">
        <v>8819345.5999999996</v>
      </c>
      <c r="M22" s="36">
        <v>13547280.9</v>
      </c>
      <c r="N22" s="36">
        <v>11848107</v>
      </c>
      <c r="O22" s="33"/>
    </row>
    <row r="23" spans="1:15" ht="12" customHeight="1">
      <c r="A23" s="33"/>
      <c r="B23" s="33"/>
      <c r="C23" s="33"/>
      <c r="E23" s="31"/>
      <c r="F23" s="37"/>
      <c r="G23" s="37"/>
      <c r="H23" s="37"/>
      <c r="I23" s="38"/>
      <c r="J23" s="37"/>
      <c r="K23" s="37"/>
      <c r="L23" s="37"/>
      <c r="M23" s="37"/>
      <c r="N23" s="37"/>
      <c r="O23" s="33"/>
    </row>
    <row r="24" spans="1:15" ht="12" customHeight="1">
      <c r="A24" s="33"/>
      <c r="B24" s="29">
        <v>2012</v>
      </c>
      <c r="C24" s="7" t="s">
        <v>40</v>
      </c>
      <c r="D24" s="40">
        <f>SUM(D26:D37)/12</f>
        <v>13847612.991666667</v>
      </c>
      <c r="E24" s="36"/>
      <c r="F24" s="40">
        <f t="shared" ref="F24:N24" si="2">SUM(F26:F37)/12</f>
        <v>16346965.58333333</v>
      </c>
      <c r="G24" s="40">
        <f t="shared" si="2"/>
        <v>11848699.049999999</v>
      </c>
      <c r="H24" s="40">
        <f t="shared" si="2"/>
        <v>8292224.3833333356</v>
      </c>
      <c r="I24" s="40">
        <f t="shared" si="2"/>
        <v>11007785.308333334</v>
      </c>
      <c r="J24" s="40">
        <f t="shared" si="2"/>
        <v>16111865.958333334</v>
      </c>
      <c r="K24" s="40">
        <f t="shared" si="2"/>
        <v>11677355.458333334</v>
      </c>
      <c r="L24" s="40">
        <f t="shared" si="2"/>
        <v>9840201.8083333317</v>
      </c>
      <c r="M24" s="40">
        <f t="shared" si="2"/>
        <v>15637896.983333334</v>
      </c>
      <c r="N24" s="40">
        <f t="shared" si="2"/>
        <v>13277308.933333335</v>
      </c>
      <c r="O24" s="33"/>
    </row>
    <row r="25" spans="1:15" ht="12" customHeight="1">
      <c r="A25" s="33"/>
      <c r="B25" s="3"/>
      <c r="C25" s="3"/>
      <c r="E25" s="4"/>
      <c r="F25" s="37"/>
      <c r="G25" s="37"/>
      <c r="H25" s="37"/>
      <c r="I25" s="38"/>
      <c r="J25" s="37"/>
      <c r="K25" s="37"/>
      <c r="L25" s="37"/>
      <c r="M25" s="37"/>
      <c r="N25" s="37"/>
      <c r="O25" s="33"/>
    </row>
    <row r="26" spans="1:15" ht="12" customHeight="1">
      <c r="A26" s="33"/>
      <c r="B26" s="39">
        <v>2012</v>
      </c>
      <c r="C26" s="3" t="s">
        <v>27</v>
      </c>
      <c r="D26" s="69">
        <v>12535691.300000001</v>
      </c>
      <c r="E26" s="70">
        <f>((D26-D22)/D22)*100</f>
        <v>1.6434700842222441</v>
      </c>
      <c r="F26" s="71">
        <v>14757398.300000001</v>
      </c>
      <c r="G26" s="71">
        <v>10260617.199999999</v>
      </c>
      <c r="H26" s="71">
        <v>7527648.7000000002</v>
      </c>
      <c r="I26" s="71">
        <v>10214261.199999999</v>
      </c>
      <c r="J26" s="71">
        <v>15056338</v>
      </c>
      <c r="K26" s="71">
        <v>10893219.800000001</v>
      </c>
      <c r="L26" s="71">
        <v>8831194.6999999993</v>
      </c>
      <c r="M26" s="72">
        <v>14051638.800000001</v>
      </c>
      <c r="N26" s="72">
        <v>11932962.5</v>
      </c>
      <c r="O26" s="33"/>
    </row>
    <row r="27" spans="1:15" ht="12" customHeight="1">
      <c r="A27" s="33"/>
      <c r="B27" s="39"/>
      <c r="C27" s="3" t="s">
        <v>28</v>
      </c>
      <c r="D27" s="69">
        <v>12718650.199999999</v>
      </c>
      <c r="E27" s="70">
        <f>((D27-D26)/D26)*100</f>
        <v>1.4595038727540977</v>
      </c>
      <c r="F27" s="71">
        <v>14972446.5</v>
      </c>
      <c r="G27" s="71">
        <v>10500333.4</v>
      </c>
      <c r="H27" s="71">
        <v>7528101.5</v>
      </c>
      <c r="I27" s="71">
        <v>10232140.5</v>
      </c>
      <c r="J27" s="71">
        <v>15065412.5</v>
      </c>
      <c r="K27" s="71">
        <v>11079342</v>
      </c>
      <c r="L27" s="71">
        <v>8972394.0999999996</v>
      </c>
      <c r="M27" s="72">
        <v>14942358.6</v>
      </c>
      <c r="N27" s="72">
        <v>12109497.1</v>
      </c>
      <c r="O27" s="33"/>
    </row>
    <row r="28" spans="1:15" ht="12" customHeight="1">
      <c r="A28" s="33"/>
      <c r="B28" s="39"/>
      <c r="C28" s="3" t="s">
        <v>29</v>
      </c>
      <c r="D28" s="69">
        <v>12934756.5</v>
      </c>
      <c r="E28" s="70">
        <f>((D28-D27)/D27)*100</f>
        <v>1.6991292047642035</v>
      </c>
      <c r="F28" s="71">
        <v>15233688</v>
      </c>
      <c r="G28" s="71">
        <v>10863217.199999999</v>
      </c>
      <c r="H28" s="71">
        <v>7748127.9000000004</v>
      </c>
      <c r="I28" s="71">
        <v>10362695.1</v>
      </c>
      <c r="J28" s="71">
        <v>15070861.300000001</v>
      </c>
      <c r="K28" s="71">
        <v>11232423.199999999</v>
      </c>
      <c r="L28" s="71">
        <v>9114108.5</v>
      </c>
      <c r="M28" s="72">
        <v>15198352.699999999</v>
      </c>
      <c r="N28" s="72">
        <v>12094251.1</v>
      </c>
      <c r="O28" s="33"/>
    </row>
    <row r="29" spans="1:15" ht="12" customHeight="1">
      <c r="A29" s="33"/>
      <c r="B29" s="39"/>
      <c r="C29" s="3" t="s">
        <v>30</v>
      </c>
      <c r="D29" s="69">
        <v>13307315</v>
      </c>
      <c r="E29" s="70">
        <f t="shared" ref="E29:E37" si="3">((D29-D28)/D28)*100</f>
        <v>2.8802900155097624</v>
      </c>
      <c r="F29" s="71">
        <v>15748695.800000001</v>
      </c>
      <c r="G29" s="71">
        <v>11207292.800000001</v>
      </c>
      <c r="H29" s="71">
        <v>7836624.0999999996</v>
      </c>
      <c r="I29" s="71">
        <v>10825872.6</v>
      </c>
      <c r="J29" s="71">
        <v>15606488.300000001</v>
      </c>
      <c r="K29" s="71">
        <v>11432703.300000001</v>
      </c>
      <c r="L29" s="71">
        <v>9116719.8000000007</v>
      </c>
      <c r="M29" s="72">
        <v>15047705.199999999</v>
      </c>
      <c r="N29" s="72">
        <v>12406829.699999999</v>
      </c>
      <c r="O29" s="33"/>
    </row>
    <row r="30" spans="1:15" ht="12" customHeight="1">
      <c r="A30" s="33"/>
      <c r="B30" s="39"/>
      <c r="C30" s="3" t="s">
        <v>29</v>
      </c>
      <c r="D30" s="69">
        <v>13493596.4</v>
      </c>
      <c r="E30" s="70">
        <f t="shared" si="3"/>
        <v>1.3998421169108897</v>
      </c>
      <c r="F30" s="71">
        <v>16002557.800000001</v>
      </c>
      <c r="G30" s="71">
        <v>11553956.699999999</v>
      </c>
      <c r="H30" s="71">
        <v>7986958</v>
      </c>
      <c r="I30" s="71">
        <v>10675593</v>
      </c>
      <c r="J30" s="71">
        <v>15820555.4</v>
      </c>
      <c r="K30" s="71">
        <v>11601926.9</v>
      </c>
      <c r="L30" s="71">
        <v>8989085.8000000007</v>
      </c>
      <c r="M30" s="72">
        <v>15273216.5</v>
      </c>
      <c r="N30" s="72">
        <v>12655978.4</v>
      </c>
      <c r="O30" s="33"/>
    </row>
    <row r="31" spans="1:15" ht="12" customHeight="1">
      <c r="A31" s="33"/>
      <c r="B31" s="39"/>
      <c r="C31" s="3" t="s">
        <v>32</v>
      </c>
      <c r="D31" s="69">
        <v>13651389.800000001</v>
      </c>
      <c r="E31" s="70">
        <f t="shared" si="3"/>
        <v>1.1693946915442082</v>
      </c>
      <c r="F31" s="71">
        <v>16122187.800000001</v>
      </c>
      <c r="G31" s="71">
        <v>11701268.9</v>
      </c>
      <c r="H31" s="71">
        <v>8212433.2000000002</v>
      </c>
      <c r="I31" s="71">
        <v>11070526.300000001</v>
      </c>
      <c r="J31" s="71">
        <v>16072411.1</v>
      </c>
      <c r="K31" s="71">
        <v>11651304.4</v>
      </c>
      <c r="L31" s="71">
        <v>9243648.5999999996</v>
      </c>
      <c r="M31" s="72">
        <v>15232507.199999999</v>
      </c>
      <c r="N31" s="72">
        <v>12852604.1</v>
      </c>
      <c r="O31" s="33"/>
    </row>
    <row r="32" spans="1:15" ht="12" customHeight="1">
      <c r="A32" s="33"/>
      <c r="B32" s="39"/>
      <c r="C32" s="3" t="s">
        <v>33</v>
      </c>
      <c r="D32" s="69">
        <v>13939711.6</v>
      </c>
      <c r="E32" s="70">
        <f t="shared" si="3"/>
        <v>2.112032578543753</v>
      </c>
      <c r="F32" s="71">
        <v>16424284</v>
      </c>
      <c r="G32" s="71">
        <v>11875360.1</v>
      </c>
      <c r="H32" s="71">
        <v>8371085.2000000002</v>
      </c>
      <c r="I32" s="71">
        <v>11115949.300000001</v>
      </c>
      <c r="J32" s="71">
        <v>16141909.699999999</v>
      </c>
      <c r="K32" s="71">
        <v>11543881.699999999</v>
      </c>
      <c r="L32" s="71">
        <v>10156071.6</v>
      </c>
      <c r="M32" s="72">
        <v>15716981.699999999</v>
      </c>
      <c r="N32" s="72">
        <v>13863952.9</v>
      </c>
      <c r="O32" s="33"/>
    </row>
    <row r="33" spans="1:15" ht="12" customHeight="1">
      <c r="A33" s="33"/>
      <c r="B33" s="39"/>
      <c r="C33" s="3" t="s">
        <v>34</v>
      </c>
      <c r="D33" s="69">
        <v>14162515</v>
      </c>
      <c r="E33" s="70">
        <f t="shared" si="3"/>
        <v>1.5983357934033611</v>
      </c>
      <c r="F33" s="71">
        <v>16723794.800000001</v>
      </c>
      <c r="G33" s="71">
        <v>12422708.199999999</v>
      </c>
      <c r="H33" s="71">
        <v>8305701.5</v>
      </c>
      <c r="I33" s="71">
        <v>10977579.300000001</v>
      </c>
      <c r="J33" s="71">
        <v>16586088.4</v>
      </c>
      <c r="K33" s="71">
        <v>11783406.300000001</v>
      </c>
      <c r="L33" s="71">
        <v>10218015.199999999</v>
      </c>
      <c r="M33" s="72">
        <v>16122430.6</v>
      </c>
      <c r="N33" s="72">
        <v>13770990.300000001</v>
      </c>
      <c r="O33" s="33"/>
    </row>
    <row r="34" spans="1:15" ht="12" customHeight="1">
      <c r="A34" s="33"/>
      <c r="B34" s="39"/>
      <c r="C34" s="3" t="s">
        <v>38</v>
      </c>
      <c r="D34" s="69">
        <v>14537844</v>
      </c>
      <c r="E34" s="70">
        <f t="shared" si="3"/>
        <v>2.650157828606007</v>
      </c>
      <c r="F34" s="71">
        <v>17148756.399999999</v>
      </c>
      <c r="G34" s="71">
        <v>12705291.300000001</v>
      </c>
      <c r="H34" s="71">
        <v>8688608.4000000004</v>
      </c>
      <c r="I34" s="71">
        <v>11383853.800000001</v>
      </c>
      <c r="J34" s="71">
        <v>16816940.199999999</v>
      </c>
      <c r="K34" s="71">
        <v>11974387.6</v>
      </c>
      <c r="L34" s="71">
        <v>10752984.6</v>
      </c>
      <c r="M34" s="72">
        <v>16347236.5</v>
      </c>
      <c r="N34" s="72">
        <v>14057058.199999999</v>
      </c>
      <c r="O34" s="33"/>
    </row>
    <row r="35" spans="1:15" ht="12" customHeight="1">
      <c r="A35" s="33"/>
      <c r="B35" s="39"/>
      <c r="C35" s="3" t="s">
        <v>35</v>
      </c>
      <c r="D35" s="69">
        <v>14780011</v>
      </c>
      <c r="E35" s="70">
        <f t="shared" si="3"/>
        <v>1.6657696973498959</v>
      </c>
      <c r="F35" s="71">
        <v>17463343.899999999</v>
      </c>
      <c r="G35" s="71">
        <v>12956235.4</v>
      </c>
      <c r="H35" s="71">
        <v>8837634.1999999993</v>
      </c>
      <c r="I35" s="71">
        <v>11427226.699999999</v>
      </c>
      <c r="J35" s="71">
        <v>16889015.100000001</v>
      </c>
      <c r="K35" s="71">
        <v>12184633.9</v>
      </c>
      <c r="L35" s="71">
        <v>10781881.6</v>
      </c>
      <c r="M35" s="72">
        <v>16516710.5</v>
      </c>
      <c r="N35" s="72">
        <v>14543237.5</v>
      </c>
      <c r="O35" s="33"/>
    </row>
    <row r="36" spans="1:15" ht="12" customHeight="1">
      <c r="A36" s="33"/>
      <c r="B36" s="39"/>
      <c r="C36" s="3" t="s">
        <v>36</v>
      </c>
      <c r="D36" s="69">
        <v>14993170.5</v>
      </c>
      <c r="E36" s="70">
        <f t="shared" si="3"/>
        <v>1.4422147588388128</v>
      </c>
      <c r="F36" s="71">
        <v>17736751</v>
      </c>
      <c r="G36" s="71">
        <v>13009323.5</v>
      </c>
      <c r="H36" s="71">
        <v>8938085.4000000004</v>
      </c>
      <c r="I36" s="71">
        <v>11858335.199999999</v>
      </c>
      <c r="J36" s="71">
        <v>16865509.199999999</v>
      </c>
      <c r="K36" s="71">
        <v>12422109.300000001</v>
      </c>
      <c r="L36" s="71">
        <v>10825467.4</v>
      </c>
      <c r="M36" s="72">
        <v>16656335</v>
      </c>
      <c r="N36" s="72">
        <v>14634363.5</v>
      </c>
      <c r="O36" s="33"/>
    </row>
    <row r="37" spans="1:15" ht="12" customHeight="1">
      <c r="A37" s="33"/>
      <c r="B37" s="39"/>
      <c r="C37" s="3" t="s">
        <v>37</v>
      </c>
      <c r="D37" s="69">
        <v>15116704.6</v>
      </c>
      <c r="E37" s="70">
        <f t="shared" si="3"/>
        <v>0.82393580463851612</v>
      </c>
      <c r="F37" s="71">
        <v>17829682.699999999</v>
      </c>
      <c r="G37" s="71">
        <v>13128783.9</v>
      </c>
      <c r="H37" s="71">
        <v>9525684.5</v>
      </c>
      <c r="I37" s="71">
        <v>11949390.699999999</v>
      </c>
      <c r="J37" s="71">
        <v>17350862.300000001</v>
      </c>
      <c r="K37" s="71">
        <v>12328927.1</v>
      </c>
      <c r="L37" s="71">
        <v>11080849.800000001</v>
      </c>
      <c r="M37" s="72">
        <v>16549290.5</v>
      </c>
      <c r="N37" s="72">
        <v>14405981.9</v>
      </c>
      <c r="O37" s="33"/>
    </row>
    <row r="38" spans="1:15" ht="12" customHeight="1">
      <c r="A38" s="33"/>
      <c r="B38" s="39"/>
      <c r="C38" s="39"/>
      <c r="D38" s="62"/>
      <c r="E38" s="36"/>
      <c r="F38" s="42"/>
      <c r="G38" s="42"/>
      <c r="H38" s="42"/>
      <c r="I38" s="42"/>
      <c r="J38" s="42"/>
      <c r="K38" s="42"/>
      <c r="L38" s="42"/>
      <c r="M38" s="41"/>
      <c r="N38" s="41"/>
      <c r="O38" s="33"/>
    </row>
    <row r="39" spans="1:15" ht="12" customHeight="1">
      <c r="A39" s="33"/>
      <c r="B39" s="29">
        <v>2013</v>
      </c>
      <c r="C39" s="7" t="s">
        <v>39</v>
      </c>
      <c r="D39" s="63">
        <f>SUM(D41:D52)/12</f>
        <v>17373910.508333337</v>
      </c>
      <c r="E39" s="40"/>
      <c r="F39" s="51">
        <f t="shared" ref="F39:N39" si="4">SUM(F41:F52)/12</f>
        <v>20995040.958333332</v>
      </c>
      <c r="G39" s="51">
        <f t="shared" si="4"/>
        <v>14826623.583333336</v>
      </c>
      <c r="H39" s="51">
        <f t="shared" si="4"/>
        <v>10204772.5</v>
      </c>
      <c r="I39" s="51">
        <f t="shared" si="4"/>
        <v>13089970.108333334</v>
      </c>
      <c r="J39" s="51">
        <f t="shared" si="4"/>
        <v>18629569.974999998</v>
      </c>
      <c r="K39" s="51">
        <f t="shared" si="4"/>
        <v>13661706.075000001</v>
      </c>
      <c r="L39" s="51">
        <f t="shared" si="4"/>
        <v>12624074.191666668</v>
      </c>
      <c r="M39" s="52">
        <f t="shared" si="4"/>
        <v>19554956.766666669</v>
      </c>
      <c r="N39" s="52">
        <f t="shared" si="4"/>
        <v>15984902.775</v>
      </c>
      <c r="O39" s="33"/>
    </row>
    <row r="40" spans="1:15" ht="12" customHeight="1">
      <c r="A40" s="33"/>
      <c r="B40" s="39"/>
      <c r="C40" s="39"/>
      <c r="D40" s="62"/>
      <c r="E40" s="36"/>
      <c r="F40" s="42"/>
      <c r="G40" s="42"/>
      <c r="H40" s="42"/>
      <c r="I40" s="42"/>
      <c r="J40" s="42"/>
      <c r="K40" s="42"/>
      <c r="L40" s="42"/>
      <c r="M40" s="41"/>
      <c r="N40" s="41"/>
      <c r="O40" s="33"/>
    </row>
    <row r="41" spans="1:15" ht="12" customHeight="1">
      <c r="A41" s="33"/>
      <c r="B41" s="39">
        <v>2013</v>
      </c>
      <c r="C41" s="3" t="s">
        <v>27</v>
      </c>
      <c r="D41" s="62">
        <v>15503700.9</v>
      </c>
      <c r="E41" s="36">
        <f>((D41-D37)/D37)*100</f>
        <v>2.5600573024361459</v>
      </c>
      <c r="F41" s="42">
        <v>18457618.699999999</v>
      </c>
      <c r="G41" s="42">
        <v>13003945.5</v>
      </c>
      <c r="H41" s="42">
        <v>9395539.4000000004</v>
      </c>
      <c r="I41" s="42">
        <v>12394980.6</v>
      </c>
      <c r="J41" s="42">
        <v>17376545.300000001</v>
      </c>
      <c r="K41" s="42">
        <v>12800735</v>
      </c>
      <c r="L41" s="42">
        <v>11119489</v>
      </c>
      <c r="M41" s="41">
        <v>16704749.199999999</v>
      </c>
      <c r="N41" s="41">
        <v>14646023.699999999</v>
      </c>
      <c r="O41" s="33"/>
    </row>
    <row r="42" spans="1:15" ht="12" customHeight="1">
      <c r="A42" s="33"/>
      <c r="B42" s="39"/>
      <c r="C42" s="3" t="s">
        <v>28</v>
      </c>
      <c r="D42" s="62">
        <v>15902660.5</v>
      </c>
      <c r="E42" s="36">
        <f>((D42-D41)/D41)*100</f>
        <v>2.5733184777835825</v>
      </c>
      <c r="F42" s="42">
        <v>19086817.699999999</v>
      </c>
      <c r="G42" s="42">
        <v>13541163.6</v>
      </c>
      <c r="H42" s="42">
        <v>9510113.8000000007</v>
      </c>
      <c r="I42" s="42">
        <v>12268233.800000001</v>
      </c>
      <c r="J42" s="42">
        <v>17478409.800000001</v>
      </c>
      <c r="K42" s="42">
        <v>13025722.300000001</v>
      </c>
      <c r="L42" s="42">
        <v>11104037.199999999</v>
      </c>
      <c r="M42" s="41">
        <v>16781844.899999999</v>
      </c>
      <c r="N42" s="41">
        <v>15072384.6</v>
      </c>
      <c r="O42" s="33"/>
    </row>
    <row r="43" spans="1:15" ht="12" customHeight="1">
      <c r="A43" s="33"/>
      <c r="B43" s="39"/>
      <c r="C43" s="3" t="s">
        <v>29</v>
      </c>
      <c r="D43" s="62">
        <v>16062184.1</v>
      </c>
      <c r="E43" s="36">
        <f t="shared" ref="E43:E52" si="5">((D43-D42)/D42)*100</f>
        <v>1.003125231781183</v>
      </c>
      <c r="F43" s="42">
        <v>19175352.100000001</v>
      </c>
      <c r="G43" s="42">
        <v>13553774.199999999</v>
      </c>
      <c r="H43" s="42">
        <v>9388848.4000000004</v>
      </c>
      <c r="I43" s="42">
        <v>12443088.800000001</v>
      </c>
      <c r="J43" s="42">
        <v>17490060.100000001</v>
      </c>
      <c r="K43" s="42">
        <v>13068004.6</v>
      </c>
      <c r="L43" s="42">
        <v>11919318.300000001</v>
      </c>
      <c r="M43" s="41">
        <v>18521967.800000001</v>
      </c>
      <c r="N43" s="41">
        <v>15379810.800000001</v>
      </c>
      <c r="O43" s="33"/>
    </row>
    <row r="44" spans="1:15" ht="12" customHeight="1">
      <c r="A44" s="33"/>
      <c r="B44" s="39"/>
      <c r="C44" s="3" t="s">
        <v>30</v>
      </c>
      <c r="D44" s="62">
        <v>16296289.6</v>
      </c>
      <c r="E44" s="36">
        <f t="shared" si="5"/>
        <v>1.4574948123026432</v>
      </c>
      <c r="F44" s="42">
        <v>19440569.300000001</v>
      </c>
      <c r="G44" s="42">
        <v>13870366.1</v>
      </c>
      <c r="H44" s="42">
        <v>9791345.4000000004</v>
      </c>
      <c r="I44" s="42">
        <v>12409834.199999999</v>
      </c>
      <c r="J44" s="42">
        <v>18091546.399999999</v>
      </c>
      <c r="K44" s="42">
        <v>13288771.6</v>
      </c>
      <c r="L44" s="42">
        <v>11861648.699999999</v>
      </c>
      <c r="M44" s="41">
        <v>18851102.699999999</v>
      </c>
      <c r="N44" s="41">
        <v>15387565.9</v>
      </c>
      <c r="O44" s="33"/>
    </row>
    <row r="45" spans="1:15" ht="12" customHeight="1">
      <c r="A45" s="33"/>
      <c r="B45" s="44"/>
      <c r="C45" s="3" t="s">
        <v>29</v>
      </c>
      <c r="D45" s="59">
        <v>16530997.300000001</v>
      </c>
      <c r="E45" s="49">
        <f t="shared" si="5"/>
        <v>1.4402523872673516</v>
      </c>
      <c r="F45" s="48">
        <v>19607555.600000001</v>
      </c>
      <c r="G45" s="48">
        <v>14257876.199999999</v>
      </c>
      <c r="H45" s="48">
        <v>9998949.3000000007</v>
      </c>
      <c r="I45" s="48">
        <v>12458064.699999999</v>
      </c>
      <c r="J45" s="48">
        <v>18403718.100000001</v>
      </c>
      <c r="K45" s="48">
        <v>13640409.6</v>
      </c>
      <c r="L45" s="48">
        <v>12269559.699999999</v>
      </c>
      <c r="M45" s="50">
        <v>19231857.5</v>
      </c>
      <c r="N45" s="50">
        <v>15818324.300000001</v>
      </c>
      <c r="O45" s="33"/>
    </row>
    <row r="46" spans="1:15" ht="12" customHeight="1">
      <c r="A46" s="33"/>
      <c r="B46" s="44"/>
      <c r="C46" s="3" t="s">
        <v>32</v>
      </c>
      <c r="D46" s="59">
        <v>16979053.300000001</v>
      </c>
      <c r="E46" s="49">
        <f t="shared" si="5"/>
        <v>2.7103990876581898</v>
      </c>
      <c r="F46" s="48">
        <v>20314536.899999999</v>
      </c>
      <c r="G46" s="48">
        <v>14927801.800000001</v>
      </c>
      <c r="H46" s="48">
        <v>10299512.4</v>
      </c>
      <c r="I46" s="48">
        <v>12696336.699999999</v>
      </c>
      <c r="J46" s="48">
        <v>18427281.699999999</v>
      </c>
      <c r="K46" s="48">
        <v>13624261.199999999</v>
      </c>
      <c r="L46" s="48">
        <v>12382459.1</v>
      </c>
      <c r="M46" s="50">
        <v>19358021.199999999</v>
      </c>
      <c r="N46" s="50">
        <v>15663686.1</v>
      </c>
      <c r="O46" s="33"/>
    </row>
    <row r="47" spans="1:15" ht="12" customHeight="1">
      <c r="A47" s="33"/>
      <c r="B47" s="44"/>
      <c r="C47" s="3" t="s">
        <v>33</v>
      </c>
      <c r="D47" s="59">
        <v>17496353.5</v>
      </c>
      <c r="E47" s="49">
        <f t="shared" si="5"/>
        <v>3.0466963667520806</v>
      </c>
      <c r="F47" s="48">
        <v>21197630.199999999</v>
      </c>
      <c r="G47" s="48">
        <v>15409952.699999999</v>
      </c>
      <c r="H47" s="48">
        <v>10251113.1</v>
      </c>
      <c r="I47" s="48">
        <v>12859529.699999999</v>
      </c>
      <c r="J47" s="48">
        <v>18665508.5</v>
      </c>
      <c r="K47" s="48">
        <v>13630110.9</v>
      </c>
      <c r="L47" s="48">
        <v>12571051.4</v>
      </c>
      <c r="M47" s="50">
        <v>19568026.800000001</v>
      </c>
      <c r="N47" s="50">
        <v>15872170</v>
      </c>
      <c r="O47" s="33"/>
    </row>
    <row r="48" spans="1:15" ht="12" customHeight="1">
      <c r="A48" s="33"/>
      <c r="B48" s="44"/>
      <c r="C48" s="3" t="s">
        <v>34</v>
      </c>
      <c r="D48" s="59">
        <v>17930955.600000001</v>
      </c>
      <c r="E48" s="49">
        <f t="shared" si="5"/>
        <v>2.483958157338336</v>
      </c>
      <c r="F48" s="48">
        <v>21827421.5</v>
      </c>
      <c r="G48" s="48">
        <v>15459343.9</v>
      </c>
      <c r="H48" s="48">
        <v>10294857.6</v>
      </c>
      <c r="I48" s="48">
        <v>13216478.1</v>
      </c>
      <c r="J48" s="48">
        <v>18646951.5</v>
      </c>
      <c r="K48" s="48">
        <v>13898832.300000001</v>
      </c>
      <c r="L48" s="48">
        <v>12992747</v>
      </c>
      <c r="M48" s="50">
        <v>20373000.800000001</v>
      </c>
      <c r="N48" s="50">
        <v>16249175.800000001</v>
      </c>
      <c r="O48" s="33"/>
    </row>
    <row r="49" spans="1:15" ht="12" customHeight="1">
      <c r="A49" s="33"/>
      <c r="B49" s="44"/>
      <c r="C49" s="3" t="s">
        <v>38</v>
      </c>
      <c r="D49" s="59">
        <v>18474856.800000001</v>
      </c>
      <c r="E49" s="49">
        <f t="shared" si="5"/>
        <v>3.0333084980702267</v>
      </c>
      <c r="F49" s="48">
        <v>22493315.199999999</v>
      </c>
      <c r="G49" s="48">
        <v>15618095.4</v>
      </c>
      <c r="H49" s="48">
        <v>10700352.199999999</v>
      </c>
      <c r="I49" s="48">
        <v>13808266.4</v>
      </c>
      <c r="J49" s="48">
        <v>19282364.600000001</v>
      </c>
      <c r="K49" s="48">
        <v>14126060.6</v>
      </c>
      <c r="L49" s="48">
        <v>13609526.5</v>
      </c>
      <c r="M49" s="50">
        <v>21171522</v>
      </c>
      <c r="N49" s="50">
        <v>16705608.9</v>
      </c>
      <c r="O49" s="33"/>
    </row>
    <row r="50" spans="1:15" ht="12" customHeight="1">
      <c r="A50" s="33"/>
      <c r="B50" s="44"/>
      <c r="C50" s="3" t="s">
        <v>35</v>
      </c>
      <c r="D50" s="59">
        <v>18724537.899999999</v>
      </c>
      <c r="E50" s="49">
        <f t="shared" si="5"/>
        <v>1.351464331783063</v>
      </c>
      <c r="F50" s="48">
        <v>22932926.5</v>
      </c>
      <c r="G50" s="48">
        <v>15674174.300000001</v>
      </c>
      <c r="H50" s="48">
        <v>10777085.199999999</v>
      </c>
      <c r="I50" s="48">
        <v>13956178.4</v>
      </c>
      <c r="J50" s="48">
        <v>19304200</v>
      </c>
      <c r="K50" s="48">
        <v>14123426.800000001</v>
      </c>
      <c r="L50" s="48">
        <v>13762833.199999999</v>
      </c>
      <c r="M50" s="50">
        <v>21022332.300000001</v>
      </c>
      <c r="N50" s="50">
        <v>16782776.800000001</v>
      </c>
      <c r="O50" s="33"/>
    </row>
    <row r="51" spans="1:15" ht="12" customHeight="1">
      <c r="A51" s="53"/>
      <c r="B51" s="44"/>
      <c r="C51" s="54" t="s">
        <v>36</v>
      </c>
      <c r="D51" s="59">
        <v>19076596.5</v>
      </c>
      <c r="E51" s="49">
        <f t="shared" si="5"/>
        <v>1.8801991369837838</v>
      </c>
      <c r="F51" s="48">
        <v>23383655.5</v>
      </c>
      <c r="G51" s="48">
        <v>16323753.5</v>
      </c>
      <c r="H51" s="48">
        <v>10805249.9</v>
      </c>
      <c r="I51" s="48">
        <v>14334849.800000001</v>
      </c>
      <c r="J51" s="48">
        <v>19921851.800000001</v>
      </c>
      <c r="K51" s="48">
        <v>14176240.6</v>
      </c>
      <c r="L51" s="48">
        <v>13907141.9</v>
      </c>
      <c r="M51" s="50">
        <v>21198445.699999999</v>
      </c>
      <c r="N51" s="50">
        <v>16954995.300000001</v>
      </c>
      <c r="O51" s="33"/>
    </row>
    <row r="52" spans="1:15" ht="12" customHeight="1">
      <c r="A52" s="53"/>
      <c r="B52" s="44"/>
      <c r="C52" s="54" t="s">
        <v>37</v>
      </c>
      <c r="D52" s="59">
        <v>19508740.100000001</v>
      </c>
      <c r="E52" s="49">
        <f t="shared" si="5"/>
        <v>2.26530765065981</v>
      </c>
      <c r="F52" s="48">
        <v>24023092.300000001</v>
      </c>
      <c r="G52" s="48">
        <v>16279235.800000001</v>
      </c>
      <c r="H52" s="48">
        <v>11244303.300000001</v>
      </c>
      <c r="I52" s="48">
        <v>14233800.1</v>
      </c>
      <c r="J52" s="48">
        <v>20466401.899999999</v>
      </c>
      <c r="K52" s="48">
        <v>14537897.4</v>
      </c>
      <c r="L52" s="48">
        <v>13989078.300000001</v>
      </c>
      <c r="M52" s="50">
        <v>21876610.300000001</v>
      </c>
      <c r="N52" s="50">
        <v>17286311.100000001</v>
      </c>
      <c r="O52" s="33"/>
    </row>
    <row r="53" spans="1:15" ht="12" customHeight="1">
      <c r="A53" s="33"/>
      <c r="B53" s="44"/>
      <c r="C53" s="44"/>
      <c r="D53" s="64"/>
      <c r="E53" s="46"/>
      <c r="F53" s="47"/>
      <c r="G53" s="45"/>
      <c r="H53" s="47"/>
      <c r="I53" s="47"/>
      <c r="J53" s="47"/>
      <c r="K53" s="47"/>
      <c r="L53" s="47"/>
      <c r="M53" s="44"/>
      <c r="N53" s="44"/>
      <c r="O53" s="33"/>
    </row>
    <row r="54" spans="1:15" ht="12" customHeight="1">
      <c r="A54" s="33"/>
      <c r="B54" s="29">
        <v>2014</v>
      </c>
      <c r="C54" s="7" t="s">
        <v>39</v>
      </c>
      <c r="D54" s="68">
        <f>SUM(D56:D67)/12</f>
        <v>23514540.241666671</v>
      </c>
      <c r="E54" s="68"/>
      <c r="F54" s="68">
        <f t="shared" ref="F54:N54" si="6">SUM(F56:F67)/12</f>
        <v>28425918.566666666</v>
      </c>
      <c r="G54" s="68">
        <f t="shared" si="6"/>
        <v>21195081.050000001</v>
      </c>
      <c r="H54" s="68">
        <f t="shared" si="6"/>
        <v>13420605.333333334</v>
      </c>
      <c r="I54" s="68">
        <f t="shared" si="6"/>
        <v>16905900.524999999</v>
      </c>
      <c r="J54" s="68">
        <f t="shared" si="6"/>
        <v>23906700.674999997</v>
      </c>
      <c r="K54" s="68">
        <f t="shared" si="6"/>
        <v>18939455.550000001</v>
      </c>
      <c r="L54" s="68">
        <f t="shared" si="6"/>
        <v>16260781.466666669</v>
      </c>
      <c r="M54" s="68">
        <f t="shared" si="6"/>
        <v>26591740.291666668</v>
      </c>
      <c r="N54" s="68">
        <f t="shared" si="6"/>
        <v>22762232.058333334</v>
      </c>
      <c r="O54" s="33"/>
    </row>
    <row r="55" spans="1:15" ht="9" customHeight="1">
      <c r="A55" s="33"/>
      <c r="B55" s="29"/>
      <c r="C55" s="7"/>
      <c r="D55" s="66"/>
      <c r="F55" s="67"/>
      <c r="G55" s="67"/>
      <c r="H55" s="67"/>
      <c r="I55" s="67"/>
      <c r="J55" s="67"/>
      <c r="K55" s="67"/>
      <c r="L55" s="67"/>
      <c r="M55" s="67"/>
      <c r="N55" s="67"/>
      <c r="O55" s="33"/>
    </row>
    <row r="56" spans="1:15" ht="12" customHeight="1">
      <c r="A56" s="33"/>
      <c r="B56" s="27">
        <v>2014</v>
      </c>
      <c r="C56" s="3" t="s">
        <v>27</v>
      </c>
      <c r="D56" s="55">
        <v>20586389.199999999</v>
      </c>
      <c r="E56" s="36">
        <f>((D56-D52)/D52)*100</f>
        <v>5.5239297590519323</v>
      </c>
      <c r="F56" s="55">
        <v>25249269</v>
      </c>
      <c r="G56" s="55">
        <v>17721497.300000001</v>
      </c>
      <c r="H56" s="55">
        <v>11726945.300000001</v>
      </c>
      <c r="I56" s="55">
        <v>14693196.800000001</v>
      </c>
      <c r="J56" s="55">
        <v>22116382.199999999</v>
      </c>
      <c r="K56" s="55">
        <v>15465523.6</v>
      </c>
      <c r="L56" s="55">
        <v>14749958.9</v>
      </c>
      <c r="M56" s="55">
        <v>22758602.899999999</v>
      </c>
      <c r="N56" s="56">
        <v>18725473.300000001</v>
      </c>
      <c r="O56" s="33"/>
    </row>
    <row r="57" spans="1:15" ht="12" customHeight="1">
      <c r="B57" s="3"/>
      <c r="C57" s="3" t="s">
        <v>28</v>
      </c>
      <c r="D57" s="55">
        <v>21579279.199999999</v>
      </c>
      <c r="E57" s="49">
        <f t="shared" ref="E57:E67" si="7">((D57-D56)/D56)*100</f>
        <v>4.8230410411166229</v>
      </c>
      <c r="F57" s="55">
        <v>26541363.199999999</v>
      </c>
      <c r="G57" s="55">
        <v>18154003.399999999</v>
      </c>
      <c r="H57" s="55">
        <v>11894919.800000001</v>
      </c>
      <c r="I57" s="55">
        <v>15835154</v>
      </c>
      <c r="J57" s="55">
        <v>23429717.300000001</v>
      </c>
      <c r="K57" s="55">
        <v>16380308.199999999</v>
      </c>
      <c r="L57" s="55">
        <v>14842087.800000001</v>
      </c>
      <c r="M57" s="55">
        <v>23731490.100000001</v>
      </c>
      <c r="N57" s="56">
        <v>19991703.300000001</v>
      </c>
      <c r="O57" s="33"/>
    </row>
    <row r="58" spans="1:15" ht="12" customHeight="1">
      <c r="B58" s="3"/>
      <c r="C58" s="3" t="s">
        <v>29</v>
      </c>
      <c r="D58" s="55">
        <v>22171723.100000001</v>
      </c>
      <c r="E58" s="49">
        <f t="shared" si="7"/>
        <v>2.7454295136975766</v>
      </c>
      <c r="F58" s="55">
        <v>27091676.699999999</v>
      </c>
      <c r="G58" s="55">
        <v>19195681.699999999</v>
      </c>
      <c r="H58" s="55">
        <v>12769960.1</v>
      </c>
      <c r="I58" s="55">
        <v>16011243.4</v>
      </c>
      <c r="J58" s="55">
        <v>23450946.800000001</v>
      </c>
      <c r="K58" s="55">
        <v>17376693.399999999</v>
      </c>
      <c r="L58" s="55">
        <v>15075833.199999999</v>
      </c>
      <c r="M58" s="55">
        <v>25866542.199999999</v>
      </c>
      <c r="N58" s="56">
        <v>19694260.399999999</v>
      </c>
      <c r="O58" s="33"/>
    </row>
    <row r="59" spans="1:15" ht="12" customHeight="1">
      <c r="B59" s="3"/>
      <c r="C59" s="3" t="s">
        <v>30</v>
      </c>
      <c r="D59" s="55">
        <v>22739013.300000001</v>
      </c>
      <c r="E59" s="49">
        <f t="shared" si="7"/>
        <v>2.5586202634832618</v>
      </c>
      <c r="F59" s="55">
        <v>27720856.100000001</v>
      </c>
      <c r="G59" s="55">
        <v>20325413.899999999</v>
      </c>
      <c r="H59" s="55">
        <v>13287726.300000001</v>
      </c>
      <c r="I59" s="55">
        <v>16135705</v>
      </c>
      <c r="J59" s="55">
        <v>23519269.300000001</v>
      </c>
      <c r="K59" s="55">
        <v>18193564.800000001</v>
      </c>
      <c r="L59" s="55">
        <v>15074675.6</v>
      </c>
      <c r="M59" s="55">
        <v>26007368</v>
      </c>
      <c r="N59" s="56">
        <v>20302543.399999999</v>
      </c>
      <c r="O59" s="33"/>
    </row>
    <row r="60" spans="1:15" ht="12" customHeight="1">
      <c r="B60" s="3"/>
      <c r="C60" s="3" t="s">
        <v>31</v>
      </c>
      <c r="D60" s="55">
        <v>23217997.5</v>
      </c>
      <c r="E60" s="49">
        <f t="shared" si="7"/>
        <v>2.1064423230712443</v>
      </c>
      <c r="F60" s="55">
        <v>28071895.800000001</v>
      </c>
      <c r="G60" s="55">
        <v>20835701.100000001</v>
      </c>
      <c r="H60" s="55">
        <v>13609733.6</v>
      </c>
      <c r="I60" s="55">
        <v>16395489.4</v>
      </c>
      <c r="J60" s="55">
        <v>23803693.600000001</v>
      </c>
      <c r="K60" s="55">
        <v>19186951.100000001</v>
      </c>
      <c r="L60" s="55">
        <v>15729519.6</v>
      </c>
      <c r="M60" s="55">
        <v>26071631</v>
      </c>
      <c r="N60" s="56">
        <v>21762131.899999999</v>
      </c>
      <c r="O60" s="33"/>
    </row>
    <row r="61" spans="1:15" ht="12" customHeight="1">
      <c r="B61" s="3"/>
      <c r="C61" s="3" t="s">
        <v>32</v>
      </c>
      <c r="D61" s="55">
        <v>23352899.600000001</v>
      </c>
      <c r="E61" s="49">
        <f t="shared" si="7"/>
        <v>0.58102383721938766</v>
      </c>
      <c r="F61" s="55">
        <v>28183526.399999999</v>
      </c>
      <c r="G61" s="55">
        <v>20651556.199999999</v>
      </c>
      <c r="H61" s="55">
        <v>13895907.300000001</v>
      </c>
      <c r="I61" s="55">
        <v>16778560.199999999</v>
      </c>
      <c r="J61" s="55">
        <v>24140990.5</v>
      </c>
      <c r="K61" s="55">
        <v>18845376.899999999</v>
      </c>
      <c r="L61" s="55">
        <v>16032987.699999999</v>
      </c>
      <c r="M61" s="55">
        <v>26261810.399999999</v>
      </c>
      <c r="N61" s="56">
        <v>22623923.800000001</v>
      </c>
      <c r="O61" s="33"/>
    </row>
    <row r="62" spans="1:15" ht="12" customHeight="1">
      <c r="B62" s="3"/>
      <c r="C62" s="3" t="s">
        <v>33</v>
      </c>
      <c r="D62" s="55">
        <v>23775842.800000001</v>
      </c>
      <c r="E62" s="49">
        <f t="shared" si="7"/>
        <v>1.8110950128008909</v>
      </c>
      <c r="F62" s="55">
        <v>28489083</v>
      </c>
      <c r="G62" s="55">
        <v>21534939.399999999</v>
      </c>
      <c r="H62" s="55">
        <v>13583528.199999999</v>
      </c>
      <c r="I62" s="55">
        <v>17394159.600000001</v>
      </c>
      <c r="J62" s="55">
        <v>24123671.800000001</v>
      </c>
      <c r="K62" s="55">
        <v>19598400.399999999</v>
      </c>
      <c r="L62" s="55">
        <v>16754031.199999999</v>
      </c>
      <c r="M62" s="55">
        <v>26653199</v>
      </c>
      <c r="N62" s="56">
        <v>23784829.899999999</v>
      </c>
      <c r="O62" s="33"/>
    </row>
    <row r="63" spans="1:15" ht="12" customHeight="1">
      <c r="B63" s="3"/>
      <c r="C63" s="3" t="s">
        <v>34</v>
      </c>
      <c r="D63" s="55">
        <v>23960195.5</v>
      </c>
      <c r="E63" s="49">
        <f t="shared" si="7"/>
        <v>0.77537819185109713</v>
      </c>
      <c r="F63" s="55">
        <v>28545451.699999999</v>
      </c>
      <c r="G63" s="55">
        <v>22537408.100000001</v>
      </c>
      <c r="H63" s="55">
        <v>13902766</v>
      </c>
      <c r="I63" s="55">
        <v>17459423.800000001</v>
      </c>
      <c r="J63" s="55">
        <v>24031228.100000001</v>
      </c>
      <c r="K63" s="55">
        <v>19629972.399999999</v>
      </c>
      <c r="L63" s="55">
        <v>16810348</v>
      </c>
      <c r="M63" s="55">
        <v>27781562.300000001</v>
      </c>
      <c r="N63" s="56">
        <v>24122324.600000001</v>
      </c>
      <c r="O63" s="33"/>
    </row>
    <row r="64" spans="1:15" ht="12" customHeight="1">
      <c r="B64" s="3"/>
      <c r="C64" s="3" t="s">
        <v>38</v>
      </c>
      <c r="D64" s="55">
        <v>24485497.300000001</v>
      </c>
      <c r="E64" s="49">
        <f t="shared" si="7"/>
        <v>2.1923936305110732</v>
      </c>
      <c r="F64" s="55">
        <v>29315996.300000001</v>
      </c>
      <c r="G64" s="55">
        <v>22557610.300000001</v>
      </c>
      <c r="H64" s="55">
        <v>14023521</v>
      </c>
      <c r="I64" s="55">
        <v>17873637.5</v>
      </c>
      <c r="J64" s="55">
        <v>24106944.600000001</v>
      </c>
      <c r="K64" s="55">
        <v>19993047.399999999</v>
      </c>
      <c r="L64" s="55">
        <v>17227514.699999999</v>
      </c>
      <c r="M64" s="55">
        <v>28246091.600000001</v>
      </c>
      <c r="N64" s="56">
        <v>24682036.399999999</v>
      </c>
      <c r="O64" s="33"/>
    </row>
    <row r="65" spans="1:15" ht="12" customHeight="1">
      <c r="B65" s="3"/>
      <c r="C65" s="3" t="s">
        <v>35</v>
      </c>
      <c r="D65" s="55">
        <v>25022970.699999999</v>
      </c>
      <c r="E65" s="49">
        <f t="shared" si="7"/>
        <v>2.1950683435782148</v>
      </c>
      <c r="F65" s="55">
        <v>30036223.199999999</v>
      </c>
      <c r="G65" s="55">
        <v>23559749.899999999</v>
      </c>
      <c r="H65" s="55">
        <v>14092388.300000001</v>
      </c>
      <c r="I65" s="55">
        <v>17799931</v>
      </c>
      <c r="J65" s="55">
        <v>24544825.100000001</v>
      </c>
      <c r="K65" s="55">
        <v>20483742.300000001</v>
      </c>
      <c r="L65" s="55">
        <v>17516768.800000001</v>
      </c>
      <c r="M65" s="55">
        <v>28314738.100000001</v>
      </c>
      <c r="N65" s="56">
        <v>25097024.600000001</v>
      </c>
      <c r="O65" s="33"/>
    </row>
    <row r="66" spans="1:15" ht="12" customHeight="1">
      <c r="B66" s="3"/>
      <c r="C66" s="3" t="s">
        <v>36</v>
      </c>
      <c r="D66" s="55">
        <v>25399291.100000001</v>
      </c>
      <c r="E66" s="49">
        <f t="shared" si="7"/>
        <v>1.5038997747777494</v>
      </c>
      <c r="F66" s="55">
        <v>30575150.699999999</v>
      </c>
      <c r="G66" s="55">
        <v>23384622.5</v>
      </c>
      <c r="H66" s="55">
        <v>14089286.5</v>
      </c>
      <c r="I66" s="55">
        <v>18104399.399999999</v>
      </c>
      <c r="J66" s="55">
        <v>24643698.600000001</v>
      </c>
      <c r="K66" s="55">
        <v>20879948.600000001</v>
      </c>
      <c r="L66" s="55">
        <v>17658871.600000001</v>
      </c>
      <c r="M66" s="55">
        <v>28629616.899999999</v>
      </c>
      <c r="N66" s="56">
        <v>26032854.899999999</v>
      </c>
      <c r="O66" s="33"/>
    </row>
    <row r="67" spans="1:15" ht="12" customHeight="1">
      <c r="B67" s="54"/>
      <c r="C67" s="54" t="s">
        <v>37</v>
      </c>
      <c r="D67" s="76">
        <v>25883383.600000001</v>
      </c>
      <c r="E67" s="49">
        <f t="shared" si="7"/>
        <v>1.9059291776848053</v>
      </c>
      <c r="F67" s="76">
        <v>31290530.699999999</v>
      </c>
      <c r="G67" s="76">
        <v>23882788.800000001</v>
      </c>
      <c r="H67" s="76">
        <v>14170581.6</v>
      </c>
      <c r="I67" s="76">
        <v>18389906.199999999</v>
      </c>
      <c r="J67" s="76">
        <v>24969040.199999999</v>
      </c>
      <c r="K67" s="76">
        <v>21239937.5</v>
      </c>
      <c r="L67" s="76">
        <v>17656780.5</v>
      </c>
      <c r="M67" s="76">
        <v>28778231</v>
      </c>
      <c r="N67" s="77">
        <v>26327678.199999999</v>
      </c>
      <c r="O67" s="33"/>
    </row>
    <row r="68" spans="1:15" ht="12" customHeight="1">
      <c r="B68" s="54"/>
      <c r="C68" s="54"/>
      <c r="D68" s="76"/>
      <c r="E68" s="49"/>
      <c r="F68" s="76"/>
      <c r="G68" s="76"/>
      <c r="H68" s="76"/>
      <c r="I68" s="76"/>
      <c r="J68" s="76"/>
      <c r="K68" s="76"/>
      <c r="L68" s="76"/>
      <c r="M68" s="76"/>
      <c r="N68" s="77"/>
      <c r="O68" s="33"/>
    </row>
    <row r="69" spans="1:15" ht="12" customHeight="1">
      <c r="A69" s="33"/>
      <c r="B69" s="29">
        <v>2015</v>
      </c>
      <c r="C69" s="7" t="s">
        <v>39</v>
      </c>
      <c r="D69" s="68">
        <f>SUM(D71:D82)/12</f>
        <v>29578000.225000005</v>
      </c>
      <c r="E69" s="68"/>
      <c r="F69" s="68">
        <f t="shared" ref="F69:N69" si="8">SUM(F71:F82)/12</f>
        <v>35182993.766666666</v>
      </c>
      <c r="G69" s="68">
        <f t="shared" si="8"/>
        <v>27839485.891666662</v>
      </c>
      <c r="H69" s="68">
        <f t="shared" si="8"/>
        <v>16293471.433333335</v>
      </c>
      <c r="I69" s="68">
        <f t="shared" si="8"/>
        <v>20976456.608333334</v>
      </c>
      <c r="J69" s="68">
        <f t="shared" si="8"/>
        <v>28861153.875000004</v>
      </c>
      <c r="K69" s="68">
        <f t="shared" si="8"/>
        <v>24072786.483333334</v>
      </c>
      <c r="L69" s="68">
        <f t="shared" si="8"/>
        <v>21398866.199999999</v>
      </c>
      <c r="M69" s="68">
        <f t="shared" si="8"/>
        <v>36359074.916666664</v>
      </c>
      <c r="N69" s="68">
        <f t="shared" si="8"/>
        <v>31912251.783333335</v>
      </c>
      <c r="O69" s="33"/>
    </row>
    <row r="70" spans="1:15" ht="9" customHeight="1">
      <c r="A70" s="33"/>
      <c r="B70" s="29"/>
      <c r="C70" s="7"/>
      <c r="D70" s="66"/>
      <c r="F70" s="67"/>
      <c r="G70" s="67"/>
      <c r="H70" s="67"/>
      <c r="I70" s="67"/>
      <c r="J70" s="67"/>
      <c r="K70" s="67"/>
      <c r="L70" s="67"/>
      <c r="M70" s="67"/>
      <c r="N70" s="67"/>
      <c r="O70" s="33"/>
    </row>
    <row r="71" spans="1:15" ht="12" customHeight="1">
      <c r="A71" s="33"/>
      <c r="B71" s="27">
        <v>2015</v>
      </c>
      <c r="C71" s="3" t="s">
        <v>27</v>
      </c>
      <c r="D71" s="55">
        <v>26197120.100000001</v>
      </c>
      <c r="E71" s="36">
        <f>((D71-D67)/D67)*100</f>
        <v>1.2121154824595652</v>
      </c>
      <c r="F71" s="55">
        <v>31555898.600000001</v>
      </c>
      <c r="G71" s="55">
        <v>24655256.5</v>
      </c>
      <c r="H71" s="55">
        <v>14356322.5</v>
      </c>
      <c r="I71" s="55">
        <v>18863923.600000001</v>
      </c>
      <c r="J71" s="55">
        <v>25483958.5</v>
      </c>
      <c r="K71" s="55">
        <v>20626587</v>
      </c>
      <c r="L71" s="55">
        <v>18605371.199999999</v>
      </c>
      <c r="M71" s="55">
        <v>28884147.399999999</v>
      </c>
      <c r="N71" s="56">
        <v>27404753.699999999</v>
      </c>
      <c r="O71" s="33"/>
    </row>
    <row r="72" spans="1:15" ht="12" customHeight="1">
      <c r="B72" s="3"/>
      <c r="C72" s="3" t="s">
        <v>28</v>
      </c>
      <c r="D72" s="55">
        <v>26820469.199999999</v>
      </c>
      <c r="E72" s="49">
        <f t="shared" ref="E72:E82" si="9">((D72-D71)/D71)*100</f>
        <v>2.3794565876727716</v>
      </c>
      <c r="F72" s="55">
        <v>32042057.5</v>
      </c>
      <c r="G72" s="55">
        <v>24593851.300000001</v>
      </c>
      <c r="H72" s="55">
        <v>14248272.800000001</v>
      </c>
      <c r="I72" s="55">
        <v>19248675.699999999</v>
      </c>
      <c r="J72" s="55">
        <v>26282231.199999999</v>
      </c>
      <c r="K72" s="55">
        <v>22272632.899999999</v>
      </c>
      <c r="L72" s="55">
        <v>19310808.399999999</v>
      </c>
      <c r="M72" s="55">
        <v>33353383.199999999</v>
      </c>
      <c r="N72" s="56">
        <v>28058592</v>
      </c>
      <c r="O72" s="33"/>
    </row>
    <row r="73" spans="1:15" ht="12" customHeight="1">
      <c r="B73" s="3"/>
      <c r="C73" s="3" t="s">
        <v>29</v>
      </c>
      <c r="D73" s="55">
        <v>27027078.899999999</v>
      </c>
      <c r="E73" s="49">
        <f t="shared" si="9"/>
        <v>0.77034334656605952</v>
      </c>
      <c r="F73" s="55">
        <v>32138930.899999999</v>
      </c>
      <c r="G73" s="55">
        <v>25001754.800000001</v>
      </c>
      <c r="H73" s="55">
        <v>14452945.199999999</v>
      </c>
      <c r="I73" s="55">
        <v>19492263.300000001</v>
      </c>
      <c r="J73" s="55">
        <v>26824322.300000001</v>
      </c>
      <c r="K73" s="55">
        <v>22336512.600000001</v>
      </c>
      <c r="L73" s="55">
        <v>19460700.5</v>
      </c>
      <c r="M73" s="55">
        <v>34577179.299999997</v>
      </c>
      <c r="N73" s="56">
        <v>28676994.600000001</v>
      </c>
      <c r="O73" s="33"/>
    </row>
    <row r="74" spans="1:15" ht="12" customHeight="1">
      <c r="B74" s="3"/>
      <c r="C74" s="3" t="s">
        <v>30</v>
      </c>
      <c r="D74" s="55">
        <v>27522401.699999999</v>
      </c>
      <c r="E74" s="49">
        <f t="shared" si="9"/>
        <v>1.8326908425164687</v>
      </c>
      <c r="F74" s="55">
        <v>32676745.399999999</v>
      </c>
      <c r="G74" s="55">
        <v>25608377.699999999</v>
      </c>
      <c r="H74" s="55">
        <v>14361956.4</v>
      </c>
      <c r="I74" s="55">
        <v>20013700.5</v>
      </c>
      <c r="J74" s="55">
        <v>27639808.199999999</v>
      </c>
      <c r="K74" s="55">
        <v>22643822.5</v>
      </c>
      <c r="L74" s="55">
        <v>20145499.699999999</v>
      </c>
      <c r="M74" s="55">
        <v>34469799.600000001</v>
      </c>
      <c r="N74" s="56">
        <v>29786675.300000001</v>
      </c>
      <c r="O74" s="33"/>
    </row>
    <row r="75" spans="1:15" ht="12" customHeight="1">
      <c r="B75" s="3"/>
      <c r="C75" s="3" t="s">
        <v>31</v>
      </c>
      <c r="D75" s="55">
        <v>28216748.100000001</v>
      </c>
      <c r="E75" s="49">
        <f t="shared" si="9"/>
        <v>2.522840875474913</v>
      </c>
      <c r="F75" s="55">
        <v>33638226.600000001</v>
      </c>
      <c r="G75" s="55">
        <v>26644509.399999999</v>
      </c>
      <c r="H75" s="55">
        <v>14581981.300000001</v>
      </c>
      <c r="I75" s="55">
        <v>20308438.699999999</v>
      </c>
      <c r="J75" s="55">
        <v>27970144.100000001</v>
      </c>
      <c r="K75" s="55">
        <v>22973931.300000001</v>
      </c>
      <c r="L75" s="55">
        <v>20532306.399999999</v>
      </c>
      <c r="M75" s="55">
        <v>34688981</v>
      </c>
      <c r="N75" s="56">
        <v>30289480.199999999</v>
      </c>
      <c r="O75" s="33"/>
    </row>
    <row r="76" spans="1:15" ht="12" customHeight="1">
      <c r="B76" s="3"/>
      <c r="C76" s="3" t="s">
        <v>32</v>
      </c>
      <c r="D76" s="55">
        <v>28519245.899999999</v>
      </c>
      <c r="E76" s="49">
        <f t="shared" si="9"/>
        <v>1.0720505386657118</v>
      </c>
      <c r="F76" s="55">
        <v>33581962.700000003</v>
      </c>
      <c r="G76" s="55">
        <v>27577973.199999999</v>
      </c>
      <c r="H76" s="55">
        <v>16028143.699999999</v>
      </c>
      <c r="I76" s="55">
        <v>20441607.5</v>
      </c>
      <c r="J76" s="55">
        <v>27684436.800000001</v>
      </c>
      <c r="K76" s="55">
        <v>23261894.800000001</v>
      </c>
      <c r="L76" s="55">
        <v>20802582.399999999</v>
      </c>
      <c r="M76" s="55">
        <v>35859724.600000001</v>
      </c>
      <c r="N76" s="56">
        <v>31589765.199999999</v>
      </c>
      <c r="O76" s="33"/>
    </row>
    <row r="77" spans="1:15" ht="12" customHeight="1">
      <c r="B77" s="3"/>
      <c r="C77" s="3" t="s">
        <v>33</v>
      </c>
      <c r="D77" s="55">
        <v>29674090.199999999</v>
      </c>
      <c r="E77" s="49">
        <f t="shared" si="9"/>
        <v>4.0493507579034578</v>
      </c>
      <c r="F77" s="55">
        <v>35199820.100000001</v>
      </c>
      <c r="G77" s="55">
        <v>28526562.699999999</v>
      </c>
      <c r="H77" s="55">
        <v>17170277.300000001</v>
      </c>
      <c r="I77" s="55">
        <v>20855724.699999999</v>
      </c>
      <c r="J77" s="55">
        <v>27726396.600000001</v>
      </c>
      <c r="K77" s="55">
        <v>23993230.800000001</v>
      </c>
      <c r="L77" s="55">
        <v>22088600.199999999</v>
      </c>
      <c r="M77" s="55">
        <v>35274431.399999999</v>
      </c>
      <c r="N77" s="56">
        <v>31767070.600000001</v>
      </c>
      <c r="O77" s="33"/>
    </row>
    <row r="78" spans="1:15" ht="12" customHeight="1">
      <c r="B78" s="3"/>
      <c r="C78" s="3" t="s">
        <v>34</v>
      </c>
      <c r="D78" s="55">
        <v>30511554.899999999</v>
      </c>
      <c r="E78" s="49">
        <f t="shared" si="9"/>
        <v>2.8222085137424004</v>
      </c>
      <c r="F78" s="55">
        <v>36191956.5</v>
      </c>
      <c r="G78" s="55">
        <v>28319828</v>
      </c>
      <c r="H78" s="55">
        <v>17226038.100000001</v>
      </c>
      <c r="I78" s="55">
        <v>21164230.5</v>
      </c>
      <c r="J78" s="55">
        <v>29568272.199999999</v>
      </c>
      <c r="K78" s="55">
        <v>24744783.800000001</v>
      </c>
      <c r="L78" s="55">
        <v>22792008.100000001</v>
      </c>
      <c r="M78" s="55">
        <v>38310971.200000003</v>
      </c>
      <c r="N78" s="56">
        <v>33614480.600000001</v>
      </c>
      <c r="O78" s="33"/>
    </row>
    <row r="79" spans="1:15" ht="12" customHeight="1">
      <c r="B79" s="3"/>
      <c r="C79" s="3" t="s">
        <v>38</v>
      </c>
      <c r="D79" s="55">
        <v>31497156.899999999</v>
      </c>
      <c r="E79" s="49">
        <f t="shared" si="9"/>
        <v>3.2302581865468944</v>
      </c>
      <c r="F79" s="55">
        <v>37880139.399999999</v>
      </c>
      <c r="G79" s="55">
        <v>29441668.199999999</v>
      </c>
      <c r="H79" s="55">
        <v>17159668.5</v>
      </c>
      <c r="I79" s="55">
        <v>21106549.300000001</v>
      </c>
      <c r="J79" s="55">
        <v>29800832.300000001</v>
      </c>
      <c r="K79" s="55">
        <v>25095146.399999999</v>
      </c>
      <c r="L79" s="55">
        <v>23140772.5</v>
      </c>
      <c r="M79" s="55">
        <v>38544880.5</v>
      </c>
      <c r="N79" s="56">
        <v>33685927.100000001</v>
      </c>
      <c r="O79" s="33"/>
    </row>
    <row r="80" spans="1:15" ht="12" customHeight="1">
      <c r="B80" s="3"/>
      <c r="C80" s="3" t="s">
        <v>35</v>
      </c>
      <c r="D80" s="55">
        <v>32116097.600000001</v>
      </c>
      <c r="E80" s="49">
        <f t="shared" si="9"/>
        <v>1.965068472576974</v>
      </c>
      <c r="F80" s="55">
        <v>38412412</v>
      </c>
      <c r="G80" s="55">
        <v>30236480.399999999</v>
      </c>
      <c r="H80" s="55">
        <v>18133717.199999999</v>
      </c>
      <c r="I80" s="55">
        <v>22302249.399999999</v>
      </c>
      <c r="J80" s="55">
        <v>30124049.5</v>
      </c>
      <c r="K80" s="55">
        <v>25841189.100000001</v>
      </c>
      <c r="L80" s="55">
        <v>22856360.300000001</v>
      </c>
      <c r="M80" s="55">
        <v>39080511.399999999</v>
      </c>
      <c r="N80" s="56">
        <v>34598360.700000003</v>
      </c>
      <c r="O80" s="33"/>
    </row>
    <row r="81" spans="1:16" ht="12" customHeight="1">
      <c r="B81" s="3"/>
      <c r="C81" s="3" t="s">
        <v>36</v>
      </c>
      <c r="D81" s="55">
        <v>32616301.600000001</v>
      </c>
      <c r="E81" s="49">
        <f t="shared" si="9"/>
        <v>1.5574868597983087</v>
      </c>
      <c r="F81" s="55">
        <v>38455114.100000001</v>
      </c>
      <c r="G81" s="55">
        <v>30891783.699999999</v>
      </c>
      <c r="H81" s="55">
        <v>18506990.899999999</v>
      </c>
      <c r="I81" s="55">
        <v>23623002.100000001</v>
      </c>
      <c r="J81" s="55">
        <v>32819370.699999999</v>
      </c>
      <c r="K81" s="55">
        <v>26498202.399999999</v>
      </c>
      <c r="L81" s="55">
        <v>23216429.600000001</v>
      </c>
      <c r="M81" s="55">
        <v>41713059.899999999</v>
      </c>
      <c r="N81" s="56">
        <v>35827984.299999997</v>
      </c>
      <c r="O81" s="33"/>
    </row>
    <row r="82" spans="1:16" ht="12" customHeight="1">
      <c r="B82" s="54"/>
      <c r="C82" s="54" t="s">
        <v>37</v>
      </c>
      <c r="D82" s="76">
        <v>34217737.600000001</v>
      </c>
      <c r="E82" s="49">
        <f t="shared" si="9"/>
        <v>4.9099251645379685</v>
      </c>
      <c r="F82" s="76">
        <v>40422661.399999999</v>
      </c>
      <c r="G82" s="76">
        <v>32575784.800000001</v>
      </c>
      <c r="H82" s="76">
        <v>19295343.300000001</v>
      </c>
      <c r="I82" s="76">
        <v>24297114</v>
      </c>
      <c r="J82" s="76">
        <v>34410024.100000001</v>
      </c>
      <c r="K82" s="76">
        <v>28585504.199999999</v>
      </c>
      <c r="L82" s="76">
        <v>23834955.100000001</v>
      </c>
      <c r="M82" s="76">
        <v>41551829.5</v>
      </c>
      <c r="N82" s="77">
        <v>37646937.100000001</v>
      </c>
      <c r="O82" s="33"/>
    </row>
    <row r="83" spans="1:16" ht="12" customHeight="1">
      <c r="B83" s="54"/>
      <c r="C83" s="54"/>
      <c r="D83" s="76"/>
      <c r="E83" s="49"/>
      <c r="F83" s="76"/>
      <c r="G83" s="76"/>
      <c r="H83" s="76"/>
      <c r="I83" s="76"/>
      <c r="J83" s="76"/>
      <c r="K83" s="76"/>
      <c r="L83" s="76"/>
      <c r="M83" s="76"/>
      <c r="N83" s="77"/>
      <c r="O83" s="33"/>
    </row>
    <row r="84" spans="1:16" ht="12" customHeight="1">
      <c r="A84" s="33"/>
      <c r="B84" s="29">
        <v>2016</v>
      </c>
      <c r="C84" s="7" t="s">
        <v>41</v>
      </c>
      <c r="D84" s="68">
        <f>SUM(D86:D91)/6</f>
        <v>39190524.63333334</v>
      </c>
      <c r="E84" s="68"/>
      <c r="F84" s="68">
        <f t="shared" ref="F84:N84" si="10">SUM(F86:F91)/6</f>
        <v>46616414.333333336</v>
      </c>
      <c r="G84" s="68">
        <f t="shared" si="10"/>
        <v>36311027.56666667</v>
      </c>
      <c r="H84" s="68">
        <f t="shared" si="10"/>
        <v>23222749.933333334</v>
      </c>
      <c r="I84" s="68">
        <f t="shared" si="10"/>
        <v>27156071.616666663</v>
      </c>
      <c r="J84" s="68">
        <f t="shared" si="10"/>
        <v>38627100.233333327</v>
      </c>
      <c r="K84" s="68">
        <f t="shared" si="10"/>
        <v>30880109.466666669</v>
      </c>
      <c r="L84" s="68">
        <f t="shared" si="10"/>
        <v>27512838.299999997</v>
      </c>
      <c r="M84" s="68">
        <f t="shared" si="10"/>
        <v>48614158.816666663</v>
      </c>
      <c r="N84" s="68">
        <f t="shared" si="10"/>
        <v>44183417.516666658</v>
      </c>
      <c r="O84" s="33"/>
    </row>
    <row r="85" spans="1:16" ht="9" customHeight="1">
      <c r="A85" s="33"/>
      <c r="B85" s="29"/>
      <c r="C85" s="7"/>
      <c r="D85" s="66"/>
      <c r="F85" s="67"/>
      <c r="G85" s="67"/>
      <c r="H85" s="67"/>
      <c r="I85" s="67"/>
      <c r="J85" s="67"/>
      <c r="K85" s="67"/>
      <c r="L85" s="67"/>
      <c r="M85" s="67"/>
      <c r="N85" s="67"/>
      <c r="O85" s="33"/>
    </row>
    <row r="86" spans="1:16" ht="12" customHeight="1">
      <c r="A86" s="33"/>
      <c r="B86" s="27">
        <v>2016</v>
      </c>
      <c r="C86" s="3" t="s">
        <v>27</v>
      </c>
      <c r="D86" s="55">
        <v>36258418.799999997</v>
      </c>
      <c r="E86" s="36">
        <f>((D86-D82)/D82)*100</f>
        <v>5.9638110030979821</v>
      </c>
      <c r="F86" s="55">
        <v>43449936</v>
      </c>
      <c r="G86" s="55">
        <v>33982851.899999999</v>
      </c>
      <c r="H86" s="55">
        <v>19890194.300000001</v>
      </c>
      <c r="I86" s="55">
        <v>25012443.5</v>
      </c>
      <c r="J86" s="55">
        <v>35299517.100000001</v>
      </c>
      <c r="K86" s="55">
        <v>29149188.600000001</v>
      </c>
      <c r="L86" s="55">
        <v>26158427.300000001</v>
      </c>
      <c r="M86" s="55">
        <v>42112389.399999999</v>
      </c>
      <c r="N86" s="56">
        <v>39411515.200000003</v>
      </c>
      <c r="O86" s="33"/>
      <c r="P86" s="78"/>
    </row>
    <row r="87" spans="1:16" ht="12" customHeight="1">
      <c r="B87" s="3"/>
      <c r="C87" s="3" t="s">
        <v>28</v>
      </c>
      <c r="D87" s="55">
        <v>37453111.200000003</v>
      </c>
      <c r="E87" s="49">
        <f t="shared" ref="E87:E91" si="11">((D87-D86)/D86)*100</f>
        <v>3.29493794693553</v>
      </c>
      <c r="F87" s="55">
        <v>44832364.100000001</v>
      </c>
      <c r="G87" s="55">
        <v>35390696.100000001</v>
      </c>
      <c r="H87" s="55">
        <v>21344165.699999999</v>
      </c>
      <c r="I87" s="55">
        <v>26190389.399999999</v>
      </c>
      <c r="J87" s="55">
        <v>36690438.600000001</v>
      </c>
      <c r="K87" s="55">
        <v>29281000.199999999</v>
      </c>
      <c r="L87" s="55">
        <v>26787366.899999999</v>
      </c>
      <c r="M87" s="55">
        <v>43172133.600000001</v>
      </c>
      <c r="N87" s="56">
        <v>40784990.399999999</v>
      </c>
      <c r="O87" s="33"/>
    </row>
    <row r="88" spans="1:16" ht="12" customHeight="1">
      <c r="B88" s="3"/>
      <c r="C88" s="3" t="s">
        <v>29</v>
      </c>
      <c r="D88" s="55">
        <v>38532846.899999999</v>
      </c>
      <c r="E88" s="49">
        <f t="shared" si="11"/>
        <v>2.8828998857643513</v>
      </c>
      <c r="F88" s="55">
        <v>46136588.899999999</v>
      </c>
      <c r="G88" s="55">
        <v>34976520.5</v>
      </c>
      <c r="H88" s="55">
        <v>22714497.199999999</v>
      </c>
      <c r="I88" s="55">
        <v>26629437.899999999</v>
      </c>
      <c r="J88" s="55">
        <v>37209159.5</v>
      </c>
      <c r="K88" s="55">
        <v>29707011.600000001</v>
      </c>
      <c r="L88" s="55">
        <v>27120441.899999999</v>
      </c>
      <c r="M88" s="55">
        <v>50447214.399999999</v>
      </c>
      <c r="N88" s="56">
        <v>42304202.799999997</v>
      </c>
      <c r="O88" s="33"/>
    </row>
    <row r="89" spans="1:16" ht="12" customHeight="1">
      <c r="B89" s="3"/>
      <c r="C89" s="3" t="s">
        <v>30</v>
      </c>
      <c r="D89" s="55">
        <v>39666722.700000003</v>
      </c>
      <c r="E89" s="49">
        <f t="shared" si="11"/>
        <v>2.9426214028323057</v>
      </c>
      <c r="F89" s="55">
        <v>47256024.799999997</v>
      </c>
      <c r="G89" s="55">
        <v>36551904.5</v>
      </c>
      <c r="H89" s="55">
        <v>23136469.800000001</v>
      </c>
      <c r="I89" s="55">
        <v>28183626.300000001</v>
      </c>
      <c r="J89" s="55">
        <v>39042820.299999997</v>
      </c>
      <c r="K89" s="55">
        <v>31195460.399999999</v>
      </c>
      <c r="L89" s="55">
        <v>28057790</v>
      </c>
      <c r="M89" s="55">
        <v>51186933.600000001</v>
      </c>
      <c r="N89" s="56">
        <v>42664520</v>
      </c>
      <c r="O89" s="33"/>
    </row>
    <row r="90" spans="1:16" ht="12" customHeight="1">
      <c r="B90" s="3"/>
      <c r="C90" s="3" t="s">
        <v>31</v>
      </c>
      <c r="D90" s="55">
        <v>40758140.299999997</v>
      </c>
      <c r="E90" s="49">
        <f t="shared" si="11"/>
        <v>2.7514690544373961</v>
      </c>
      <c r="F90" s="55">
        <v>47784253.600000001</v>
      </c>
      <c r="G90" s="55">
        <v>37552588</v>
      </c>
      <c r="H90" s="55">
        <v>25353926.199999999</v>
      </c>
      <c r="I90" s="55">
        <v>28353492.5</v>
      </c>
      <c r="J90" s="55">
        <v>41202445.200000003</v>
      </c>
      <c r="K90" s="55">
        <v>32536341.899999999</v>
      </c>
      <c r="L90" s="55">
        <v>28207819.5</v>
      </c>
      <c r="M90" s="55">
        <v>52334849.700000003</v>
      </c>
      <c r="N90" s="56">
        <v>49443545</v>
      </c>
      <c r="O90" s="33"/>
    </row>
    <row r="91" spans="1:16" ht="12" customHeight="1">
      <c r="B91" s="6"/>
      <c r="C91" s="6" t="s">
        <v>32</v>
      </c>
      <c r="D91" s="57">
        <v>42473907.899999999</v>
      </c>
      <c r="E91" s="43">
        <f t="shared" si="11"/>
        <v>4.209631713741369</v>
      </c>
      <c r="F91" s="57">
        <v>50239318.600000001</v>
      </c>
      <c r="G91" s="57">
        <v>39411604.399999999</v>
      </c>
      <c r="H91" s="57">
        <v>26897246.399999999</v>
      </c>
      <c r="I91" s="57">
        <v>28567040.100000001</v>
      </c>
      <c r="J91" s="57">
        <v>42318220.700000003</v>
      </c>
      <c r="K91" s="57">
        <v>33411654.100000001</v>
      </c>
      <c r="L91" s="57">
        <v>28745184.199999999</v>
      </c>
      <c r="M91" s="57">
        <v>52431432.200000003</v>
      </c>
      <c r="N91" s="58">
        <v>50491731.700000003</v>
      </c>
      <c r="O91" s="33"/>
    </row>
    <row r="92" spans="1:16" ht="12" customHeight="1">
      <c r="O92" s="33"/>
    </row>
    <row r="93" spans="1:16" ht="12" customHeight="1">
      <c r="C93" s="3" t="s">
        <v>42</v>
      </c>
      <c r="O93" s="33"/>
    </row>
    <row r="94" spans="1:16" ht="12" customHeight="1">
      <c r="O94" s="33"/>
    </row>
    <row r="95" spans="1:16" ht="12" customHeight="1"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33"/>
    </row>
    <row r="96" spans="1:16" ht="12.75">
      <c r="C96" s="73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65"/>
    </row>
    <row r="97" spans="3:15" ht="12.75"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3:15" ht="12.75">
      <c r="C98" s="73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3:15" ht="12.75">
      <c r="C99" s="73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3:15" ht="12.75"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3:15" ht="12.75">
      <c r="C101" s="73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3:15" ht="12" customHeight="1">
      <c r="O102" s="33"/>
    </row>
    <row r="103" spans="3:15" ht="12" customHeight="1">
      <c r="O103" s="33"/>
    </row>
    <row r="104" spans="3:15" ht="12" customHeight="1">
      <c r="O104" s="33"/>
    </row>
    <row r="105" spans="3:15" ht="12" customHeight="1">
      <c r="O105" s="33"/>
    </row>
    <row r="106" spans="3:15" ht="12" customHeight="1">
      <c r="O106" s="33"/>
    </row>
    <row r="107" spans="3:15" ht="12" customHeight="1">
      <c r="O107" s="33"/>
    </row>
    <row r="108" spans="3:15" ht="12" customHeight="1">
      <c r="O108" s="33"/>
    </row>
    <row r="109" spans="3:15" ht="12" customHeight="1">
      <c r="O109" s="33"/>
    </row>
    <row r="110" spans="3:15" ht="12" customHeight="1">
      <c r="O110" s="33"/>
    </row>
    <row r="111" spans="3:15" ht="12" customHeight="1">
      <c r="O111" s="33"/>
    </row>
    <row r="112" spans="3:15" ht="12" customHeight="1">
      <c r="O112" s="33"/>
    </row>
    <row r="113" spans="15:15" ht="12" customHeight="1">
      <c r="O113" s="33"/>
    </row>
    <row r="114" spans="15:15" ht="12" customHeight="1">
      <c r="O114" s="33"/>
    </row>
    <row r="115" spans="15:15" ht="12" customHeight="1">
      <c r="O115" s="33"/>
    </row>
    <row r="116" spans="15:15" ht="12" customHeight="1">
      <c r="O116" s="33"/>
    </row>
    <row r="117" spans="15:15" ht="12" customHeight="1">
      <c r="O117" s="33"/>
    </row>
    <row r="118" spans="15:15" ht="12" customHeight="1">
      <c r="O118" s="33"/>
    </row>
    <row r="119" spans="15:15" ht="12" customHeight="1">
      <c r="O119" s="33"/>
    </row>
    <row r="120" spans="15:15" ht="12" customHeight="1">
      <c r="O120" s="33"/>
    </row>
    <row r="121" spans="15:15" ht="12" customHeight="1">
      <c r="O121" s="33"/>
    </row>
    <row r="122" spans="15:15" ht="12" customHeight="1">
      <c r="O122" s="33"/>
    </row>
    <row r="123" spans="15:15" ht="12" customHeight="1">
      <c r="O123" s="33"/>
    </row>
    <row r="124" spans="15:15" ht="12" customHeight="1">
      <c r="O124" s="33"/>
    </row>
    <row r="125" spans="15:15" ht="12" customHeight="1">
      <c r="O125" s="33"/>
    </row>
    <row r="126" spans="15:15" ht="12" customHeight="1">
      <c r="O126" s="33"/>
    </row>
    <row r="127" spans="15:15" ht="12" customHeight="1">
      <c r="O127" s="33"/>
    </row>
    <row r="128" spans="15:15" ht="12" customHeight="1">
      <c r="O128" s="33"/>
    </row>
    <row r="129" spans="15:15" ht="12" customHeight="1">
      <c r="O129" s="33"/>
    </row>
    <row r="130" spans="15:15" ht="12" customHeight="1">
      <c r="O130" s="33"/>
    </row>
    <row r="131" spans="15:15" ht="15" customHeight="1">
      <c r="O131" s="33"/>
    </row>
    <row r="132" spans="15:15">
      <c r="O132" s="3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3"/>
    </row>
    <row r="141" spans="15:15">
      <c r="O141" s="33"/>
    </row>
    <row r="142" spans="15:15">
      <c r="O142" s="33"/>
    </row>
    <row r="143" spans="15:15">
      <c r="O143" s="33"/>
    </row>
    <row r="144" spans="15:15">
      <c r="O144" s="33"/>
    </row>
    <row r="145" spans="15:15">
      <c r="O145" s="33"/>
    </row>
  </sheetData>
  <mergeCells count="2">
    <mergeCell ref="B1:J1"/>
    <mergeCell ref="B4:C4"/>
  </mergeCells>
  <pageMargins left="0.39370078740157483" right="0.78740157480314965" top="0.78740157480314965" bottom="0.78740157480314965" header="0" footer="0"/>
  <pageSetup paperSize="9" scale="85" orientation="landscape" r:id="rId1"/>
  <headerFooter>
    <oddFooter>&amp;L&amp;"Arial,Negrita Cursiva"&amp;11Dirección Gral. de Estadísticas
Provincia de Salta&amp;R&amp;"Arial,Negrita Cursiva"&amp;11Anuario Estadístico
2012- Avance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c040101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2013-07-23T12:28:46Z</cp:lastPrinted>
  <dcterms:created xsi:type="dcterms:W3CDTF">2004-09-23T15:47:09Z</dcterms:created>
  <dcterms:modified xsi:type="dcterms:W3CDTF">2016-10-13T14:05:20Z</dcterms:modified>
</cp:coreProperties>
</file>