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0305" sheetId="1" r:id="rId1"/>
  </sheets>
  <calcPr calcId="124519"/>
</workbook>
</file>

<file path=xl/calcChain.xml><?xml version="1.0" encoding="utf-8"?>
<calcChain xmlns="http://schemas.openxmlformats.org/spreadsheetml/2006/main">
  <c r="C215" i="1"/>
  <c r="J12"/>
  <c r="J10" s="1"/>
  <c r="J38"/>
  <c r="E249"/>
  <c r="D249"/>
  <c r="E215"/>
  <c r="D215"/>
  <c r="C190"/>
  <c r="C205"/>
  <c r="C38"/>
  <c r="E181"/>
  <c r="D181"/>
  <c r="C181" s="1"/>
  <c r="I38" l="1"/>
  <c r="H10"/>
  <c r="I12"/>
  <c r="I10" s="1"/>
  <c r="H12"/>
  <c r="G21"/>
  <c r="F21"/>
  <c r="E21"/>
  <c r="E10" s="1"/>
  <c r="D21"/>
  <c r="C21"/>
  <c r="C10" s="1"/>
  <c r="G12"/>
  <c r="F12"/>
  <c r="F10" s="1"/>
  <c r="E12"/>
  <c r="D12"/>
  <c r="D10" s="1"/>
  <c r="C12"/>
  <c r="G10"/>
  <c r="H38"/>
  <c r="G38"/>
  <c r="F38"/>
  <c r="E38"/>
  <c r="D38"/>
  <c r="E146"/>
  <c r="D146"/>
  <c r="C146"/>
  <c r="D111"/>
  <c r="E111"/>
  <c r="F111"/>
  <c r="G111"/>
  <c r="C116"/>
  <c r="C117"/>
  <c r="C118"/>
  <c r="C119"/>
  <c r="C120"/>
  <c r="C121"/>
  <c r="C122"/>
  <c r="C123"/>
  <c r="C126"/>
  <c r="C128"/>
  <c r="C130"/>
  <c r="C131"/>
  <c r="C132"/>
  <c r="C133"/>
  <c r="C135"/>
  <c r="C113"/>
  <c r="C99"/>
  <c r="C98"/>
  <c r="C97"/>
  <c r="C96"/>
  <c r="C94"/>
  <c r="C92"/>
  <c r="C89"/>
  <c r="C88"/>
  <c r="C87"/>
  <c r="C86"/>
  <c r="C85"/>
  <c r="C84"/>
  <c r="C83"/>
  <c r="C82"/>
  <c r="C79"/>
  <c r="C77"/>
  <c r="G75"/>
  <c r="F75"/>
  <c r="E75"/>
  <c r="D75"/>
  <c r="C75" l="1"/>
  <c r="C111"/>
</calcChain>
</file>

<file path=xl/sharedStrings.xml><?xml version="1.0" encoding="utf-8"?>
<sst xmlns="http://schemas.openxmlformats.org/spreadsheetml/2006/main" count="579" uniqueCount="82">
  <si>
    <t>2009</t>
  </si>
  <si>
    <t>2010</t>
  </si>
  <si>
    <t>2011</t>
  </si>
  <si>
    <t>Programa</t>
  </si>
  <si>
    <t>Cantidad</t>
  </si>
  <si>
    <t>Liquidaciones</t>
  </si>
  <si>
    <t>Total</t>
  </si>
  <si>
    <t xml:space="preserve">Provincial </t>
  </si>
  <si>
    <t xml:space="preserve">  Salta Trabaja</t>
  </si>
  <si>
    <t xml:space="preserve">  Salta Solidaria</t>
  </si>
  <si>
    <t>Prog. Dcto. 1133/07(Educación)</t>
  </si>
  <si>
    <t>...</t>
  </si>
  <si>
    <t>…</t>
  </si>
  <si>
    <t>Prog. Dcto. 1133/07(Salud)</t>
  </si>
  <si>
    <t>Prog. Conv. 202/08(Educación)</t>
  </si>
  <si>
    <t>Prog. Conv. 202/08 (Salud)</t>
  </si>
  <si>
    <t>Nacional</t>
  </si>
  <si>
    <t xml:space="preserve">  Trabajar I - II - III </t>
  </si>
  <si>
    <t>-</t>
  </si>
  <si>
    <t xml:space="preserve">  Servicios Comunitarios I - II - III</t>
  </si>
  <si>
    <t xml:space="preserve">  Productivo</t>
  </si>
  <si>
    <t xml:space="preserve">  Capacitación</t>
  </si>
  <si>
    <t xml:space="preserve">  Jefes de Hogar 1 y 2 </t>
  </si>
  <si>
    <t xml:space="preserve">  'Programa Emergencia</t>
  </si>
  <si>
    <t xml:space="preserve">  comunitaria (nuevo)</t>
  </si>
  <si>
    <t>Departamento</t>
  </si>
  <si>
    <t>2008*</t>
  </si>
  <si>
    <t>2009*</t>
  </si>
  <si>
    <t>2010*</t>
  </si>
  <si>
    <t>2011*</t>
  </si>
  <si>
    <t>Anta</t>
  </si>
  <si>
    <t>Cachi</t>
  </si>
  <si>
    <t>Cafayate</t>
  </si>
  <si>
    <t>Capital</t>
  </si>
  <si>
    <t>Cerrillos</t>
  </si>
  <si>
    <t>Chicoana</t>
  </si>
  <si>
    <t>Guachipas</t>
  </si>
  <si>
    <t>Iruya</t>
  </si>
  <si>
    <t>La Caldera</t>
  </si>
  <si>
    <t>La Candelaria</t>
  </si>
  <si>
    <t>La Poma</t>
  </si>
  <si>
    <t>La Viña</t>
  </si>
  <si>
    <t>Los Andes</t>
  </si>
  <si>
    <t>Metán</t>
  </si>
  <si>
    <t>Molinos</t>
  </si>
  <si>
    <t>Rivadavia</t>
  </si>
  <si>
    <t>Rosario de la Frontera</t>
  </si>
  <si>
    <t>Rosario de Lerma</t>
  </si>
  <si>
    <t>San Carlos</t>
  </si>
  <si>
    <t>Santa Victoria</t>
  </si>
  <si>
    <t>No definido</t>
  </si>
  <si>
    <t>(*) Incluye Programa Jefes y Jefas de hogar y Programa de Emergencia comunitaria</t>
  </si>
  <si>
    <t xml:space="preserve">Total </t>
  </si>
  <si>
    <t>Salta Solidaria</t>
  </si>
  <si>
    <t>Salta Trabaja</t>
  </si>
  <si>
    <t>Prog. Dcto.</t>
  </si>
  <si>
    <t>202/08-Educación</t>
  </si>
  <si>
    <t>202/08-Salud</t>
  </si>
  <si>
    <t xml:space="preserve">              Provincia de Salta, según departamento. Año 2011</t>
  </si>
  <si>
    <t>2012</t>
  </si>
  <si>
    <t>2012*</t>
  </si>
  <si>
    <t xml:space="preserve">              Provincia de Salta, según departamento. Año 2012</t>
  </si>
  <si>
    <t xml:space="preserve">              Provincia de Salta, según departamento. Año 2013</t>
  </si>
  <si>
    <t>2013*</t>
  </si>
  <si>
    <t>2013</t>
  </si>
  <si>
    <t>3.3.3_  Programas provinciales y nacionales de trabajo.</t>
  </si>
  <si>
    <t>3.3.3.2_Cantidad de  Liquidaciones  en Programas Provinciales  de Trabajo.</t>
  </si>
  <si>
    <t>2014*</t>
  </si>
  <si>
    <t xml:space="preserve">              Provincia de Salta, según departamento. Año 2014.</t>
  </si>
  <si>
    <t xml:space="preserve"> 2014</t>
  </si>
  <si>
    <t xml:space="preserve">3.3.3.1_ Cantidad de Liquidaciones en Programas Nacionales de Trabajo. </t>
  </si>
  <si>
    <t xml:space="preserve">              Provincia de Salta, según departamento. Año 2015.</t>
  </si>
  <si>
    <t>2015*</t>
  </si>
  <si>
    <t xml:space="preserve">               Provincia de Salta, según departamento. Años 2008 a 2015</t>
  </si>
  <si>
    <t xml:space="preserve"> 2015</t>
  </si>
  <si>
    <t xml:space="preserve">            Provincia de Salta. Años 2008 a 2015.</t>
  </si>
  <si>
    <t>Provincia de Salta, según departamentos a Mayo 2016</t>
  </si>
  <si>
    <r>
      <rPr>
        <b/>
        <sz val="8"/>
        <rFont val="Arial"/>
        <family val="2"/>
      </rPr>
      <t>Fuente</t>
    </r>
    <r>
      <rPr>
        <sz val="8"/>
        <rFont val="Arial"/>
        <family val="2"/>
      </rPr>
      <t>: Ministerio de Trabajo. Secretaría de Economía Social y Empleo</t>
    </r>
  </si>
  <si>
    <t>Orán</t>
  </si>
  <si>
    <t>Gral. Güemes</t>
  </si>
  <si>
    <t>Gral. J. de San Martín</t>
  </si>
  <si>
    <t>3.3.3.2_Cantidad de Liquidaciones en Programas Provinciales de Trabajo</t>
  </si>
</sst>
</file>

<file path=xl/styles.xml><?xml version="1.0" encoding="utf-8"?>
<styleSheet xmlns="http://schemas.openxmlformats.org/spreadsheetml/2006/main">
  <numFmts count="2">
    <numFmt numFmtId="164" formatCode="#,##0;[Red]#,##0"/>
    <numFmt numFmtId="165" formatCode="_(* #,##0_);_(* \(#,##0\);_(* &quot;-&quot;_);_(@_)"/>
  </numFmts>
  <fonts count="22">
    <font>
      <sz val="10"/>
      <name val="Arial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12" applyNumberFormat="0" applyAlignment="0" applyProtection="0"/>
    <xf numFmtId="0" fontId="9" fillId="22" borderId="13" applyNumberFormat="0" applyAlignment="0" applyProtection="0"/>
    <xf numFmtId="0" fontId="10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12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15" applyNumberFormat="0" applyFont="0" applyAlignment="0" applyProtection="0"/>
    <xf numFmtId="0" fontId="15" fillId="21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11" fillId="0" borderId="19" applyNumberFormat="0" applyFill="0" applyAlignment="0" applyProtection="0"/>
    <xf numFmtId="0" fontId="21" fillId="0" borderId="20" applyNumberFormat="0" applyFill="0" applyAlignment="0" applyProtection="0"/>
  </cellStyleXfs>
  <cellXfs count="103">
    <xf numFmtId="0" fontId="0" fillId="0" borderId="0" xfId="0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49" fontId="3" fillId="0" borderId="2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164" fontId="3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165" fontId="2" fillId="0" borderId="0" xfId="0" applyNumberFormat="1" applyFont="1" applyFill="1"/>
    <xf numFmtId="165" fontId="2" fillId="0" borderId="0" xfId="0" applyNumberFormat="1" applyFont="1" applyFill="1" applyAlignment="1">
      <alignment horizontal="right"/>
    </xf>
    <xf numFmtId="0" fontId="2" fillId="0" borderId="10" xfId="0" applyFont="1" applyFill="1" applyBorder="1" applyAlignment="1">
      <alignment horizontal="left" vertical="center" wrapText="1"/>
    </xf>
    <xf numFmtId="165" fontId="2" fillId="0" borderId="10" xfId="0" applyNumberFormat="1" applyFont="1" applyFill="1" applyBorder="1"/>
    <xf numFmtId="3" fontId="2" fillId="0" borderId="10" xfId="0" applyNumberFormat="1" applyFont="1" applyFill="1" applyBorder="1"/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164" fontId="2" fillId="0" borderId="0" xfId="0" applyNumberFormat="1" applyFont="1" applyFill="1" applyAlignment="1">
      <alignment horizontal="right"/>
    </xf>
    <xf numFmtId="1" fontId="3" fillId="0" borderId="0" xfId="0" applyNumberFormat="1" applyFont="1" applyFill="1"/>
    <xf numFmtId="3" fontId="3" fillId="0" borderId="0" xfId="0" applyNumberFormat="1" applyFont="1" applyFill="1"/>
    <xf numFmtId="1" fontId="2" fillId="0" borderId="0" xfId="0" applyNumberFormat="1" applyFont="1" applyFill="1"/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3" fontId="2" fillId="0" borderId="0" xfId="0" applyNumberFormat="1" applyFont="1" applyBorder="1"/>
    <xf numFmtId="3" fontId="2" fillId="0" borderId="10" xfId="0" applyNumberFormat="1" applyFont="1" applyBorder="1"/>
    <xf numFmtId="164" fontId="3" fillId="0" borderId="10" xfId="0" applyNumberFormat="1" applyFont="1" applyFill="1" applyBorder="1" applyAlignment="1">
      <alignment horizontal="right"/>
    </xf>
    <xf numFmtId="1" fontId="2" fillId="0" borderId="10" xfId="0" applyNumberFormat="1" applyFont="1" applyFill="1" applyBorder="1"/>
    <xf numFmtId="3" fontId="3" fillId="0" borderId="10" xfId="0" applyNumberFormat="1" applyFont="1" applyFill="1" applyBorder="1" applyAlignment="1">
      <alignment horizontal="right"/>
    </xf>
    <xf numFmtId="0" fontId="2" fillId="0" borderId="10" xfId="0" applyFont="1" applyFill="1" applyBorder="1"/>
    <xf numFmtId="164" fontId="2" fillId="0" borderId="10" xfId="0" applyNumberFormat="1" applyFont="1" applyFill="1" applyBorder="1" applyAlignment="1">
      <alignment horizontal="right"/>
    </xf>
    <xf numFmtId="1" fontId="2" fillId="0" borderId="0" xfId="0" applyNumberFormat="1" applyFont="1"/>
    <xf numFmtId="3" fontId="2" fillId="0" borderId="0" xfId="0" applyNumberFormat="1" applyFont="1" applyAlignment="1">
      <alignment horizontal="right"/>
    </xf>
    <xf numFmtId="3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Fill="1" applyBorder="1" applyAlignment="1">
      <alignment wrapText="1"/>
    </xf>
    <xf numFmtId="0" fontId="2" fillId="0" borderId="10" xfId="0" quotePrefix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164" fontId="2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Border="1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2" fillId="0" borderId="0" xfId="0" applyFont="1"/>
    <xf numFmtId="3" fontId="2" fillId="0" borderId="0" xfId="0" applyNumberFormat="1" applyFont="1"/>
    <xf numFmtId="0" fontId="3" fillId="0" borderId="0" xfId="0" applyFont="1" applyFill="1" applyBorder="1" applyAlignment="1">
      <alignment horizontal="center" wrapText="1"/>
    </xf>
    <xf numFmtId="3" fontId="3" fillId="0" borderId="10" xfId="0" applyNumberFormat="1" applyFont="1" applyBorder="1" applyAlignment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164" fontId="2" fillId="0" borderId="10" xfId="0" applyNumberFormat="1" applyFont="1" applyFill="1" applyBorder="1"/>
    <xf numFmtId="0" fontId="2" fillId="0" borderId="5" xfId="0" applyFont="1" applyFill="1" applyBorder="1" applyAlignment="1">
      <alignment wrapText="1"/>
    </xf>
    <xf numFmtId="1" fontId="2" fillId="0" borderId="0" xfId="0" applyNumberFormat="1" applyFont="1" applyFill="1" applyAlignment="1">
      <alignment horizontal="right"/>
    </xf>
    <xf numFmtId="1" fontId="2" fillId="0" borderId="10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wrapText="1"/>
    </xf>
    <xf numFmtId="1" fontId="2" fillId="0" borderId="10" xfId="0" applyNumberFormat="1" applyFont="1" applyBorder="1" applyAlignment="1">
      <alignment horizontal="right"/>
    </xf>
    <xf numFmtId="0" fontId="3" fillId="0" borderId="23" xfId="0" applyFont="1" applyFill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3" fillId="0" borderId="5" xfId="0" applyFont="1" applyFill="1" applyBorder="1"/>
    <xf numFmtId="3" fontId="3" fillId="0" borderId="0" xfId="0" applyNumberFormat="1" applyFont="1" applyFill="1" applyBorder="1"/>
    <xf numFmtId="164" fontId="3" fillId="0" borderId="0" xfId="0" applyNumberFormat="1" applyFont="1" applyFill="1" applyBorder="1"/>
    <xf numFmtId="164" fontId="2" fillId="0" borderId="0" xfId="0" applyNumberFormat="1" applyFont="1" applyFill="1"/>
    <xf numFmtId="3" fontId="2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3" fillId="0" borderId="0" xfId="0" applyFont="1" applyFill="1"/>
    <xf numFmtId="164" fontId="2" fillId="0" borderId="0" xfId="0" applyNumberFormat="1" applyFont="1" applyFill="1" applyBorder="1" applyAlignment="1">
      <alignment horizontal="right" vertical="center" wrapText="1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left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24</xdr:row>
      <xdr:rowOff>142875</xdr:rowOff>
    </xdr:from>
    <xdr:to>
      <xdr:col>5</xdr:col>
      <xdr:colOff>76200</xdr:colOff>
      <xdr:row>27</xdr:row>
      <xdr:rowOff>9525</xdr:rowOff>
    </xdr:to>
    <xdr:sp macro="" textlink="">
      <xdr:nvSpPr>
        <xdr:cNvPr id="1090" name="AutoShape 2"/>
        <xdr:cNvSpPr>
          <a:spLocks/>
        </xdr:cNvSpPr>
      </xdr:nvSpPr>
      <xdr:spPr bwMode="auto">
        <a:xfrm>
          <a:off x="6172200" y="3800475"/>
          <a:ext cx="76200" cy="323850"/>
        </a:xfrm>
        <a:prstGeom prst="rightBrace">
          <a:avLst>
            <a:gd name="adj1" fmla="val 3541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5"/>
  <sheetViews>
    <sheetView showGridLines="0" tabSelected="1" workbookViewId="0">
      <selection activeCell="B1" sqref="B1"/>
    </sheetView>
  </sheetViews>
  <sheetFormatPr baseColWidth="10" defaultRowHeight="11.25"/>
  <cols>
    <col min="1" max="1" width="1.7109375" style="1" customWidth="1"/>
    <col min="2" max="2" width="22.7109375" style="1" customWidth="1"/>
    <col min="3" max="3" width="13.42578125" style="1" customWidth="1"/>
    <col min="4" max="5" width="13.140625" style="1" customWidth="1"/>
    <col min="6" max="6" width="14.85546875" style="1" customWidth="1"/>
    <col min="7" max="7" width="13.5703125" style="1" customWidth="1"/>
    <col min="8" max="8" width="12.7109375" style="1" customWidth="1"/>
    <col min="9" max="9" width="12.5703125" style="1" customWidth="1"/>
    <col min="10" max="16384" width="11.42578125" style="1"/>
  </cols>
  <sheetData>
    <row r="2" spans="2:10" ht="12.75" customHeight="1">
      <c r="B2" s="98" t="s">
        <v>65</v>
      </c>
      <c r="C2" s="98"/>
      <c r="D2" s="98"/>
    </row>
    <row r="3" spans="2:10" ht="12.75" customHeight="1">
      <c r="B3" s="90" t="s">
        <v>75</v>
      </c>
      <c r="C3" s="90"/>
      <c r="D3" s="90"/>
    </row>
    <row r="4" spans="2:10" ht="8.1" customHeight="1"/>
    <row r="5" spans="2:10" ht="12" customHeight="1">
      <c r="E5" s="2"/>
      <c r="F5" s="2"/>
      <c r="G5" s="2"/>
    </row>
    <row r="6" spans="2:10" ht="12.75" customHeight="1">
      <c r="B6" s="3"/>
      <c r="C6" s="4">
        <v>2008</v>
      </c>
      <c r="D6" s="4" t="s">
        <v>0</v>
      </c>
      <c r="E6" s="4" t="s">
        <v>1</v>
      </c>
      <c r="F6" s="4" t="s">
        <v>2</v>
      </c>
      <c r="G6" s="4" t="s">
        <v>59</v>
      </c>
      <c r="H6" s="58" t="s">
        <v>64</v>
      </c>
      <c r="I6" s="60" t="s">
        <v>69</v>
      </c>
      <c r="J6" s="60" t="s">
        <v>74</v>
      </c>
    </row>
    <row r="7" spans="2:10" ht="12.75" customHeight="1">
      <c r="B7" s="5" t="s">
        <v>3</v>
      </c>
      <c r="C7" s="6" t="s">
        <v>4</v>
      </c>
      <c r="D7" s="6" t="s">
        <v>4</v>
      </c>
      <c r="E7" s="6" t="s">
        <v>4</v>
      </c>
      <c r="F7" s="6" t="s">
        <v>4</v>
      </c>
      <c r="G7" s="6" t="s">
        <v>4</v>
      </c>
      <c r="H7" s="39" t="s">
        <v>4</v>
      </c>
      <c r="I7" s="26" t="s">
        <v>4</v>
      </c>
      <c r="J7" s="26" t="s">
        <v>4</v>
      </c>
    </row>
    <row r="8" spans="2:10" ht="12" customHeight="1">
      <c r="B8" s="7"/>
      <c r="C8" s="8" t="s">
        <v>5</v>
      </c>
      <c r="D8" s="8" t="s">
        <v>5</v>
      </c>
      <c r="E8" s="8" t="s">
        <v>5</v>
      </c>
      <c r="F8" s="8" t="s">
        <v>5</v>
      </c>
      <c r="G8" s="8" t="s">
        <v>5</v>
      </c>
      <c r="H8" s="30" t="s">
        <v>5</v>
      </c>
      <c r="I8" s="7" t="s">
        <v>5</v>
      </c>
      <c r="J8" s="7" t="s">
        <v>5</v>
      </c>
    </row>
    <row r="9" spans="2:10" ht="12.75" customHeight="1">
      <c r="B9" s="2"/>
      <c r="C9" s="13"/>
      <c r="D9" s="13"/>
      <c r="E9" s="13"/>
      <c r="F9" s="13"/>
      <c r="H9" s="13"/>
      <c r="I9" s="43"/>
      <c r="J9" s="43"/>
    </row>
    <row r="10" spans="2:10" ht="12" customHeight="1">
      <c r="B10" s="63" t="s">
        <v>6</v>
      </c>
      <c r="C10" s="9">
        <f t="shared" ref="C10:G10" si="0">SUM(C12,C21)</f>
        <v>546274</v>
      </c>
      <c r="D10" s="9">
        <f t="shared" si="0"/>
        <v>576493</v>
      </c>
      <c r="E10" s="9">
        <f t="shared" si="0"/>
        <v>337523</v>
      </c>
      <c r="F10" s="9">
        <f t="shared" si="0"/>
        <v>343887</v>
      </c>
      <c r="G10" s="9">
        <f t="shared" si="0"/>
        <v>198328</v>
      </c>
      <c r="H10" s="9">
        <f>H13+H14+H21</f>
        <v>212301</v>
      </c>
      <c r="I10" s="59">
        <f>I12+I21</f>
        <v>226120</v>
      </c>
      <c r="J10" s="86">
        <f>J12+J21</f>
        <v>246603</v>
      </c>
    </row>
    <row r="11" spans="2:10" ht="12" customHeight="1">
      <c r="C11" s="13"/>
      <c r="D11" s="13"/>
      <c r="E11" s="13"/>
      <c r="F11" s="13"/>
      <c r="H11" s="13"/>
      <c r="I11" s="43"/>
      <c r="J11" s="43"/>
    </row>
    <row r="12" spans="2:10" ht="12" customHeight="1">
      <c r="B12" s="63" t="s">
        <v>7</v>
      </c>
      <c r="C12" s="9">
        <f>SUM(C13:C16)</f>
        <v>43757</v>
      </c>
      <c r="D12" s="9">
        <f>SUM(D13:D18)</f>
        <v>33037</v>
      </c>
      <c r="E12" s="9">
        <f>SUM(E13:E18)</f>
        <v>28274</v>
      </c>
      <c r="F12" s="9">
        <f>SUM(F13:F18)</f>
        <v>22210</v>
      </c>
      <c r="G12" s="9">
        <f>SUM(G13:G18)</f>
        <v>13409</v>
      </c>
      <c r="H12" s="9">
        <f>H13+H14</f>
        <v>12302</v>
      </c>
      <c r="I12" s="59">
        <f>I13+I14</f>
        <v>12302</v>
      </c>
      <c r="J12" s="59">
        <f>J13+J14</f>
        <v>13770</v>
      </c>
    </row>
    <row r="13" spans="2:10" ht="12" customHeight="1">
      <c r="B13" s="1" t="s">
        <v>8</v>
      </c>
      <c r="C13" s="10">
        <v>509</v>
      </c>
      <c r="D13" s="10">
        <v>324</v>
      </c>
      <c r="E13" s="10">
        <v>267</v>
      </c>
      <c r="F13" s="10">
        <v>230</v>
      </c>
      <c r="G13" s="11">
        <v>224</v>
      </c>
      <c r="H13" s="11">
        <v>264</v>
      </c>
      <c r="I13" s="44">
        <v>264</v>
      </c>
      <c r="J13" s="44">
        <v>270</v>
      </c>
    </row>
    <row r="14" spans="2:10" ht="12" customHeight="1">
      <c r="B14" s="1" t="s">
        <v>9</v>
      </c>
      <c r="C14" s="10">
        <v>15755</v>
      </c>
      <c r="D14" s="10">
        <v>19286</v>
      </c>
      <c r="E14" s="10">
        <v>14230</v>
      </c>
      <c r="F14" s="10">
        <v>15315</v>
      </c>
      <c r="G14" s="11">
        <v>12943</v>
      </c>
      <c r="H14" s="11">
        <v>12038</v>
      </c>
      <c r="I14" s="44">
        <v>12038</v>
      </c>
      <c r="J14" s="44">
        <v>13500</v>
      </c>
    </row>
    <row r="15" spans="2:10" ht="12" customHeight="1">
      <c r="B15" s="1" t="s">
        <v>10</v>
      </c>
      <c r="C15" s="10">
        <v>15980</v>
      </c>
      <c r="D15" s="10">
        <v>4655</v>
      </c>
      <c r="E15" s="12" t="s">
        <v>12</v>
      </c>
      <c r="F15" s="12" t="s">
        <v>12</v>
      </c>
      <c r="G15" s="12" t="s">
        <v>12</v>
      </c>
      <c r="H15" s="72" t="s">
        <v>12</v>
      </c>
      <c r="I15" s="73" t="s">
        <v>12</v>
      </c>
      <c r="J15" s="74" t="s">
        <v>12</v>
      </c>
    </row>
    <row r="16" spans="2:10" ht="12" customHeight="1">
      <c r="B16" s="1" t="s">
        <v>13</v>
      </c>
      <c r="C16" s="10">
        <v>11513</v>
      </c>
      <c r="D16" s="10">
        <v>1317</v>
      </c>
      <c r="E16" s="12" t="s">
        <v>12</v>
      </c>
      <c r="F16" s="12" t="s">
        <v>12</v>
      </c>
      <c r="G16" s="12" t="s">
        <v>12</v>
      </c>
      <c r="H16" s="15" t="s">
        <v>12</v>
      </c>
      <c r="I16" s="74" t="s">
        <v>12</v>
      </c>
      <c r="J16" s="74" t="s">
        <v>12</v>
      </c>
    </row>
    <row r="17" spans="2:10" ht="12" customHeight="1">
      <c r="B17" s="1" t="s">
        <v>14</v>
      </c>
      <c r="C17" s="32" t="s">
        <v>11</v>
      </c>
      <c r="D17" s="10">
        <v>7089</v>
      </c>
      <c r="E17" s="10">
        <v>12715</v>
      </c>
      <c r="F17" s="10">
        <v>6227</v>
      </c>
      <c r="G17" s="11">
        <v>88</v>
      </c>
      <c r="H17" s="15" t="s">
        <v>12</v>
      </c>
      <c r="I17" s="74" t="s">
        <v>12</v>
      </c>
      <c r="J17" s="74" t="s">
        <v>12</v>
      </c>
    </row>
    <row r="18" spans="2:10" ht="12" customHeight="1">
      <c r="B18" s="1" t="s">
        <v>15</v>
      </c>
      <c r="C18" s="32" t="s">
        <v>11</v>
      </c>
      <c r="D18" s="10">
        <v>366</v>
      </c>
      <c r="E18" s="10">
        <v>1062</v>
      </c>
      <c r="F18" s="10">
        <v>438</v>
      </c>
      <c r="G18" s="11">
        <v>154</v>
      </c>
      <c r="H18" s="15" t="s">
        <v>12</v>
      </c>
      <c r="I18" s="74" t="s">
        <v>12</v>
      </c>
      <c r="J18" s="74" t="s">
        <v>12</v>
      </c>
    </row>
    <row r="19" spans="2:10" ht="12" customHeight="1">
      <c r="C19" s="13"/>
      <c r="D19" s="13"/>
      <c r="E19" s="13"/>
      <c r="F19" s="13"/>
      <c r="H19" s="13"/>
      <c r="I19" s="43"/>
      <c r="J19" s="43"/>
    </row>
    <row r="20" spans="2:10" ht="12" customHeight="1">
      <c r="C20" s="13"/>
      <c r="D20" s="13"/>
      <c r="E20" s="13"/>
      <c r="F20" s="13"/>
      <c r="H20" s="13"/>
      <c r="I20" s="43"/>
      <c r="J20" s="43"/>
    </row>
    <row r="21" spans="2:10" ht="12" customHeight="1">
      <c r="B21" s="63" t="s">
        <v>16</v>
      </c>
      <c r="C21" s="9">
        <f t="shared" ref="C21:G21" si="1">SUM(C26:C27)</f>
        <v>502517</v>
      </c>
      <c r="D21" s="9">
        <f t="shared" si="1"/>
        <v>543456</v>
      </c>
      <c r="E21" s="9">
        <f t="shared" si="1"/>
        <v>309249</v>
      </c>
      <c r="F21" s="9">
        <f t="shared" si="1"/>
        <v>321677</v>
      </c>
      <c r="G21" s="9">
        <f t="shared" si="1"/>
        <v>184919</v>
      </c>
      <c r="H21" s="9">
        <v>199999</v>
      </c>
      <c r="I21" s="57">
        <v>213818</v>
      </c>
      <c r="J21" s="85">
        <v>232833</v>
      </c>
    </row>
    <row r="22" spans="2:10" ht="12" customHeight="1">
      <c r="B22" s="1" t="s">
        <v>17</v>
      </c>
      <c r="C22" s="72" t="s">
        <v>18</v>
      </c>
      <c r="D22" s="72" t="s">
        <v>18</v>
      </c>
      <c r="E22" s="72" t="s">
        <v>18</v>
      </c>
      <c r="F22" s="72" t="s">
        <v>12</v>
      </c>
      <c r="G22" s="72" t="s">
        <v>12</v>
      </c>
      <c r="H22" s="72" t="s">
        <v>12</v>
      </c>
      <c r="I22" s="15" t="s">
        <v>12</v>
      </c>
      <c r="J22" s="15" t="s">
        <v>12</v>
      </c>
    </row>
    <row r="23" spans="2:10" ht="12" customHeight="1">
      <c r="B23" s="1" t="s">
        <v>19</v>
      </c>
      <c r="C23" s="15" t="s">
        <v>18</v>
      </c>
      <c r="D23" s="15" t="s">
        <v>18</v>
      </c>
      <c r="E23" s="15" t="s">
        <v>18</v>
      </c>
      <c r="F23" s="15" t="s">
        <v>12</v>
      </c>
      <c r="G23" s="15" t="s">
        <v>12</v>
      </c>
      <c r="H23" s="15" t="s">
        <v>12</v>
      </c>
      <c r="I23" s="74" t="s">
        <v>12</v>
      </c>
      <c r="J23" s="74" t="s">
        <v>12</v>
      </c>
    </row>
    <row r="24" spans="2:10" ht="12" customHeight="1">
      <c r="B24" s="1" t="s">
        <v>20</v>
      </c>
      <c r="C24" s="15" t="s">
        <v>18</v>
      </c>
      <c r="D24" s="15" t="s">
        <v>18</v>
      </c>
      <c r="E24" s="15" t="s">
        <v>18</v>
      </c>
      <c r="F24" s="15" t="s">
        <v>12</v>
      </c>
      <c r="G24" s="15" t="s">
        <v>12</v>
      </c>
      <c r="H24" s="15" t="s">
        <v>12</v>
      </c>
      <c r="I24" s="74" t="s">
        <v>12</v>
      </c>
      <c r="J24" s="74" t="s">
        <v>12</v>
      </c>
    </row>
    <row r="25" spans="2:10" ht="12" customHeight="1">
      <c r="B25" s="1" t="s">
        <v>21</v>
      </c>
      <c r="C25" s="15" t="s">
        <v>18</v>
      </c>
      <c r="D25" s="15" t="s">
        <v>18</v>
      </c>
      <c r="E25" s="15" t="s">
        <v>18</v>
      </c>
      <c r="F25" s="15" t="s">
        <v>12</v>
      </c>
      <c r="G25" s="15" t="s">
        <v>12</v>
      </c>
      <c r="H25" s="15" t="s">
        <v>12</v>
      </c>
      <c r="I25" s="74" t="s">
        <v>12</v>
      </c>
      <c r="J25" s="74" t="s">
        <v>12</v>
      </c>
    </row>
    <row r="26" spans="2:10" ht="12" customHeight="1">
      <c r="B26" s="43" t="s">
        <v>22</v>
      </c>
      <c r="C26" s="55">
        <v>266672</v>
      </c>
      <c r="D26" s="55">
        <v>208949</v>
      </c>
      <c r="E26" s="55">
        <v>17113</v>
      </c>
      <c r="F26" s="99">
        <v>321677</v>
      </c>
      <c r="G26" s="100">
        <v>184919</v>
      </c>
      <c r="H26" s="99">
        <v>199999</v>
      </c>
      <c r="I26" s="100">
        <v>213818</v>
      </c>
      <c r="J26" s="88">
        <v>232833</v>
      </c>
    </row>
    <row r="27" spans="2:10" ht="12" customHeight="1">
      <c r="B27" s="64" t="s">
        <v>23</v>
      </c>
      <c r="C27" s="55">
        <v>235845</v>
      </c>
      <c r="D27" s="55">
        <v>334507</v>
      </c>
      <c r="E27" s="55">
        <v>292136</v>
      </c>
      <c r="F27" s="99"/>
      <c r="G27" s="100"/>
      <c r="H27" s="99"/>
      <c r="I27" s="100"/>
      <c r="J27" s="88"/>
    </row>
    <row r="28" spans="2:10" ht="12" customHeight="1">
      <c r="B28" s="56" t="s">
        <v>24</v>
      </c>
      <c r="C28" s="75"/>
      <c r="D28" s="49"/>
      <c r="E28" s="49"/>
      <c r="F28" s="49"/>
      <c r="G28" s="49"/>
      <c r="H28" s="49"/>
      <c r="I28" s="49"/>
      <c r="J28" s="49"/>
    </row>
    <row r="29" spans="2:10" ht="12" customHeight="1">
      <c r="B29" s="14"/>
      <c r="C29" s="15"/>
      <c r="D29" s="62"/>
      <c r="F29" s="10"/>
      <c r="G29" s="11"/>
      <c r="H29" s="11"/>
      <c r="I29" s="11"/>
      <c r="J29" s="11"/>
    </row>
    <row r="30" spans="2:10" ht="12" customHeight="1">
      <c r="B30" s="94" t="s">
        <v>77</v>
      </c>
      <c r="C30" s="94"/>
      <c r="D30" s="94"/>
      <c r="F30" s="10"/>
      <c r="G30" s="62"/>
    </row>
    <row r="31" spans="2:10" ht="12" customHeight="1">
      <c r="B31" s="14"/>
      <c r="C31" s="15"/>
      <c r="D31" s="62"/>
      <c r="F31" s="10"/>
      <c r="G31" s="62"/>
    </row>
    <row r="32" spans="2:10" ht="12" customHeight="1">
      <c r="B32" s="89" t="s">
        <v>70</v>
      </c>
      <c r="C32" s="89"/>
      <c r="D32" s="89"/>
      <c r="E32" s="89"/>
      <c r="F32" s="89"/>
    </row>
    <row r="33" spans="1:10" ht="12" customHeight="1">
      <c r="B33" s="90" t="s">
        <v>73</v>
      </c>
      <c r="C33" s="90"/>
      <c r="D33" s="90"/>
      <c r="E33" s="90"/>
      <c r="F33" s="13"/>
    </row>
    <row r="34" spans="1:10" ht="6.6" customHeight="1">
      <c r="B34" s="13"/>
      <c r="C34" s="13"/>
      <c r="D34" s="13"/>
      <c r="E34" s="13"/>
      <c r="F34" s="13"/>
    </row>
    <row r="35" spans="1:10" ht="12" customHeight="1">
      <c r="B35" s="95" t="s">
        <v>25</v>
      </c>
      <c r="C35" s="95" t="s">
        <v>26</v>
      </c>
      <c r="D35" s="95" t="s">
        <v>27</v>
      </c>
      <c r="E35" s="95" t="s">
        <v>28</v>
      </c>
      <c r="F35" s="95" t="s">
        <v>29</v>
      </c>
      <c r="G35" s="95" t="s">
        <v>60</v>
      </c>
      <c r="H35" s="95" t="s">
        <v>63</v>
      </c>
      <c r="I35" s="101" t="s">
        <v>67</v>
      </c>
      <c r="J35" s="92" t="s">
        <v>72</v>
      </c>
    </row>
    <row r="36" spans="1:10" ht="12" customHeight="1">
      <c r="B36" s="96"/>
      <c r="C36" s="96"/>
      <c r="D36" s="96"/>
      <c r="E36" s="96"/>
      <c r="F36" s="96"/>
      <c r="G36" s="96"/>
      <c r="H36" s="96"/>
      <c r="I36" s="101"/>
      <c r="J36" s="93"/>
    </row>
    <row r="37" spans="1:10" ht="7.5" customHeight="1">
      <c r="B37" s="16"/>
      <c r="C37" s="13"/>
      <c r="D37" s="13"/>
      <c r="E37" s="13"/>
      <c r="F37" s="13"/>
    </row>
    <row r="38" spans="1:10" s="63" customFormat="1" ht="12" customHeight="1">
      <c r="B38" s="17" t="s">
        <v>6</v>
      </c>
      <c r="C38" s="18">
        <f t="shared" ref="C38:G38" si="2">SUM(C40:C63)</f>
        <v>502517</v>
      </c>
      <c r="D38" s="18">
        <f t="shared" si="2"/>
        <v>543456</v>
      </c>
      <c r="E38" s="18">
        <f t="shared" si="2"/>
        <v>309249</v>
      </c>
      <c r="F38" s="18">
        <f t="shared" si="2"/>
        <v>321677</v>
      </c>
      <c r="G38" s="18">
        <f t="shared" si="2"/>
        <v>184919</v>
      </c>
      <c r="H38" s="18">
        <f>SUM(H40:H63)</f>
        <v>199999</v>
      </c>
      <c r="I38" s="18">
        <f>SUM(I40:I63)</f>
        <v>213818</v>
      </c>
      <c r="J38" s="18">
        <f>SUM(J40:J63)</f>
        <v>232833</v>
      </c>
    </row>
    <row r="39" spans="1:10" s="63" customFormat="1" ht="7.5" customHeight="1">
      <c r="B39" s="17"/>
      <c r="C39" s="18"/>
      <c r="D39" s="18"/>
      <c r="E39" s="18"/>
      <c r="F39" s="18"/>
    </row>
    <row r="40" spans="1:10" ht="12" customHeight="1">
      <c r="B40" s="19" t="s">
        <v>30</v>
      </c>
      <c r="C40" s="20">
        <v>13314</v>
      </c>
      <c r="D40" s="20">
        <v>11358</v>
      </c>
      <c r="E40" s="20">
        <v>8215</v>
      </c>
      <c r="F40" s="20">
        <v>3750</v>
      </c>
      <c r="G40" s="11">
        <v>1633</v>
      </c>
      <c r="H40" s="11">
        <v>6738</v>
      </c>
      <c r="I40" s="44">
        <v>3390</v>
      </c>
      <c r="J40" s="44">
        <v>3639</v>
      </c>
    </row>
    <row r="41" spans="1:10" ht="12" customHeight="1">
      <c r="B41" s="19" t="s">
        <v>31</v>
      </c>
      <c r="C41" s="21">
        <v>5474</v>
      </c>
      <c r="D41" s="21">
        <v>4831</v>
      </c>
      <c r="E41" s="21">
        <v>1188</v>
      </c>
      <c r="F41" s="21">
        <v>996</v>
      </c>
      <c r="G41" s="11">
        <v>394</v>
      </c>
      <c r="H41" s="11">
        <v>1604</v>
      </c>
      <c r="I41" s="44">
        <v>2353</v>
      </c>
      <c r="J41" s="44">
        <v>955</v>
      </c>
    </row>
    <row r="42" spans="1:10" ht="12" customHeight="1">
      <c r="B42" s="19" t="s">
        <v>32</v>
      </c>
      <c r="C42" s="21">
        <v>6121</v>
      </c>
      <c r="D42" s="21">
        <v>5557</v>
      </c>
      <c r="E42" s="21">
        <v>3517</v>
      </c>
      <c r="F42" s="21">
        <v>1940</v>
      </c>
      <c r="G42" s="11">
        <v>610</v>
      </c>
      <c r="H42" s="11">
        <v>685</v>
      </c>
      <c r="I42" s="44">
        <v>1210</v>
      </c>
      <c r="J42" s="44">
        <v>3327</v>
      </c>
    </row>
    <row r="43" spans="1:10" ht="12" customHeight="1">
      <c r="A43" s="13"/>
      <c r="B43" s="19" t="s">
        <v>33</v>
      </c>
      <c r="C43" s="20">
        <v>157152</v>
      </c>
      <c r="D43" s="20">
        <v>185806</v>
      </c>
      <c r="E43" s="20">
        <v>126086</v>
      </c>
      <c r="F43" s="20">
        <v>126963</v>
      </c>
      <c r="G43" s="11">
        <v>81045</v>
      </c>
      <c r="H43" s="11">
        <v>65982</v>
      </c>
      <c r="I43" s="44">
        <v>75502</v>
      </c>
      <c r="J43" s="44">
        <v>95252</v>
      </c>
    </row>
    <row r="44" spans="1:10" ht="12" customHeight="1">
      <c r="A44" s="13"/>
      <c r="B44" s="19" t="s">
        <v>34</v>
      </c>
      <c r="C44" s="21">
        <v>6738</v>
      </c>
      <c r="D44" s="21">
        <v>11945</v>
      </c>
      <c r="E44" s="21">
        <v>9356</v>
      </c>
      <c r="F44" s="21">
        <v>11205</v>
      </c>
      <c r="G44" s="11">
        <v>7799</v>
      </c>
      <c r="H44" s="11">
        <v>9071</v>
      </c>
      <c r="I44" s="44">
        <v>9937</v>
      </c>
      <c r="J44" s="44">
        <v>12747</v>
      </c>
    </row>
    <row r="45" spans="1:10" ht="12" customHeight="1">
      <c r="A45" s="13"/>
      <c r="B45" s="19" t="s">
        <v>35</v>
      </c>
      <c r="C45" s="21">
        <v>5781</v>
      </c>
      <c r="D45" s="21">
        <v>9244</v>
      </c>
      <c r="E45" s="21">
        <v>8078</v>
      </c>
      <c r="F45" s="21">
        <v>7711</v>
      </c>
      <c r="G45" s="11">
        <v>6120</v>
      </c>
      <c r="H45" s="11">
        <v>7599</v>
      </c>
      <c r="I45" s="44">
        <v>7890</v>
      </c>
      <c r="J45" s="44">
        <v>9979</v>
      </c>
    </row>
    <row r="46" spans="1:10" ht="12" customHeight="1">
      <c r="A46" s="13"/>
      <c r="B46" s="51" t="s">
        <v>79</v>
      </c>
      <c r="C46" s="20">
        <v>14910</v>
      </c>
      <c r="D46" s="20">
        <v>5801</v>
      </c>
      <c r="E46" s="20">
        <v>17250</v>
      </c>
      <c r="F46" s="20">
        <v>17974</v>
      </c>
      <c r="G46" s="11">
        <v>7778</v>
      </c>
      <c r="H46" s="11">
        <v>10283</v>
      </c>
      <c r="I46" s="44">
        <v>13199</v>
      </c>
      <c r="J46" s="44">
        <v>16431</v>
      </c>
    </row>
    <row r="47" spans="1:10" ht="12" customHeight="1">
      <c r="A47" s="13"/>
      <c r="B47" s="51" t="s">
        <v>80</v>
      </c>
      <c r="C47" s="20">
        <v>125651</v>
      </c>
      <c r="D47" s="20">
        <v>125393</v>
      </c>
      <c r="E47" s="20">
        <v>59744</v>
      </c>
      <c r="F47" s="20">
        <v>45318</v>
      </c>
      <c r="G47" s="11">
        <v>26947</v>
      </c>
      <c r="H47" s="11">
        <v>25467</v>
      </c>
      <c r="I47" s="44">
        <v>23139</v>
      </c>
      <c r="J47" s="44">
        <v>23879</v>
      </c>
    </row>
    <row r="48" spans="1:10" ht="12" customHeight="1">
      <c r="A48" s="13"/>
      <c r="B48" s="19" t="s">
        <v>36</v>
      </c>
      <c r="C48" s="21">
        <v>2365</v>
      </c>
      <c r="D48" s="21">
        <v>13965</v>
      </c>
      <c r="E48" s="21">
        <v>630</v>
      </c>
      <c r="F48" s="21">
        <v>693</v>
      </c>
      <c r="G48" s="11">
        <v>545</v>
      </c>
      <c r="H48" s="11">
        <v>1057</v>
      </c>
      <c r="I48" s="44">
        <v>1531</v>
      </c>
      <c r="J48" s="44">
        <v>1592</v>
      </c>
    </row>
    <row r="49" spans="1:11" ht="12" customHeight="1">
      <c r="A49" s="13"/>
      <c r="B49" s="19" t="s">
        <v>37</v>
      </c>
      <c r="C49" s="20">
        <v>3481</v>
      </c>
      <c r="D49" s="20">
        <v>3238</v>
      </c>
      <c r="E49" s="20">
        <v>1163</v>
      </c>
      <c r="F49" s="20">
        <v>1032</v>
      </c>
      <c r="G49" s="11">
        <v>345</v>
      </c>
      <c r="H49" s="11">
        <v>556</v>
      </c>
      <c r="I49" s="44">
        <v>843</v>
      </c>
      <c r="J49" s="44">
        <v>749</v>
      </c>
    </row>
    <row r="50" spans="1:11" ht="12" customHeight="1">
      <c r="A50" s="13"/>
      <c r="B50" s="19" t="s">
        <v>38</v>
      </c>
      <c r="C50" s="20">
        <v>4544</v>
      </c>
      <c r="D50" s="20">
        <v>7341</v>
      </c>
      <c r="E50" s="20">
        <v>4425</v>
      </c>
      <c r="F50" s="20">
        <v>4925</v>
      </c>
      <c r="G50" s="11">
        <v>3047</v>
      </c>
      <c r="H50" s="11">
        <v>3836</v>
      </c>
      <c r="I50" s="44">
        <v>4886</v>
      </c>
      <c r="J50" s="44">
        <v>3780</v>
      </c>
    </row>
    <row r="51" spans="1:11" ht="12" customHeight="1">
      <c r="A51" s="13"/>
      <c r="B51" s="19" t="s">
        <v>39</v>
      </c>
      <c r="C51" s="20">
        <v>3684</v>
      </c>
      <c r="D51" s="20">
        <v>3163</v>
      </c>
      <c r="E51" s="20">
        <v>846</v>
      </c>
      <c r="F51" s="20">
        <v>709</v>
      </c>
      <c r="G51" s="11">
        <v>282</v>
      </c>
      <c r="H51" s="11">
        <v>962</v>
      </c>
      <c r="I51" s="44">
        <v>1079</v>
      </c>
      <c r="J51" s="44">
        <v>1292</v>
      </c>
    </row>
    <row r="52" spans="1:11" ht="12" customHeight="1">
      <c r="A52" s="13"/>
      <c r="B52" s="19" t="s">
        <v>40</v>
      </c>
      <c r="C52" s="20">
        <v>1346</v>
      </c>
      <c r="D52" s="20">
        <v>1276</v>
      </c>
      <c r="E52" s="20">
        <v>431</v>
      </c>
      <c r="F52" s="20">
        <v>277</v>
      </c>
      <c r="G52" s="11">
        <v>87</v>
      </c>
      <c r="H52" s="11">
        <v>143</v>
      </c>
      <c r="I52" s="44">
        <v>249</v>
      </c>
      <c r="J52" s="44">
        <v>311</v>
      </c>
    </row>
    <row r="53" spans="1:11" ht="12" customHeight="1">
      <c r="A53" s="13"/>
      <c r="B53" s="19" t="s">
        <v>41</v>
      </c>
      <c r="C53" s="21">
        <v>4779</v>
      </c>
      <c r="D53" s="21">
        <v>4094</v>
      </c>
      <c r="E53" s="21">
        <v>1876</v>
      </c>
      <c r="F53" s="21">
        <v>2570</v>
      </c>
      <c r="G53" s="11">
        <v>1810</v>
      </c>
      <c r="H53" s="11">
        <v>2447</v>
      </c>
      <c r="I53" s="44">
        <v>3302</v>
      </c>
      <c r="J53" s="44">
        <v>3679</v>
      </c>
    </row>
    <row r="54" spans="1:11" ht="12" customHeight="1">
      <c r="A54" s="13"/>
      <c r="B54" s="19" t="s">
        <v>42</v>
      </c>
      <c r="C54" s="20">
        <v>5443</v>
      </c>
      <c r="D54" s="20">
        <v>4159</v>
      </c>
      <c r="E54" s="20">
        <v>1374</v>
      </c>
      <c r="F54" s="20">
        <v>1134</v>
      </c>
      <c r="G54" s="11">
        <v>528</v>
      </c>
      <c r="H54" s="11">
        <v>809</v>
      </c>
      <c r="I54" s="44">
        <v>1113</v>
      </c>
      <c r="J54" s="44">
        <v>878</v>
      </c>
    </row>
    <row r="55" spans="1:11" ht="12" customHeight="1">
      <c r="A55" s="13"/>
      <c r="B55" s="19" t="s">
        <v>43</v>
      </c>
      <c r="C55" s="20">
        <v>13837</v>
      </c>
      <c r="D55" s="20">
        <v>16970</v>
      </c>
      <c r="E55" s="20">
        <v>12664</v>
      </c>
      <c r="F55" s="20">
        <v>11409</v>
      </c>
      <c r="G55" s="11">
        <v>7145</v>
      </c>
      <c r="H55" s="11">
        <v>7205</v>
      </c>
      <c r="I55" s="44">
        <v>8562</v>
      </c>
      <c r="J55" s="44">
        <v>6847</v>
      </c>
    </row>
    <row r="56" spans="1:11" ht="12" customHeight="1">
      <c r="A56" s="13"/>
      <c r="B56" s="19" t="s">
        <v>44</v>
      </c>
      <c r="C56" s="20">
        <v>4904</v>
      </c>
      <c r="D56" s="20">
        <v>4773</v>
      </c>
      <c r="E56" s="20">
        <v>1456</v>
      </c>
      <c r="F56" s="20">
        <v>1391</v>
      </c>
      <c r="G56" s="11">
        <v>569</v>
      </c>
      <c r="H56" s="11">
        <v>735</v>
      </c>
      <c r="I56" s="44">
        <v>1302</v>
      </c>
      <c r="J56" s="44">
        <v>1892</v>
      </c>
    </row>
    <row r="57" spans="1:11" ht="12" customHeight="1">
      <c r="A57" s="13"/>
      <c r="B57" s="19" t="s">
        <v>78</v>
      </c>
      <c r="C57" s="20">
        <v>29341</v>
      </c>
      <c r="D57" s="20">
        <v>36868</v>
      </c>
      <c r="E57" s="20">
        <v>22771</v>
      </c>
      <c r="F57" s="20">
        <v>17077</v>
      </c>
      <c r="G57" s="11">
        <v>7944</v>
      </c>
      <c r="H57" s="11">
        <v>16092</v>
      </c>
      <c r="I57" s="44">
        <v>18332</v>
      </c>
      <c r="J57" s="44">
        <v>19578</v>
      </c>
    </row>
    <row r="58" spans="1:11" ht="12" customHeight="1">
      <c r="A58" s="13"/>
      <c r="B58" s="19" t="s">
        <v>45</v>
      </c>
      <c r="C58" s="20">
        <v>24047</v>
      </c>
      <c r="D58" s="20">
        <v>14228</v>
      </c>
      <c r="E58" s="20">
        <v>4929</v>
      </c>
      <c r="F58" s="20">
        <v>2517</v>
      </c>
      <c r="G58" s="11">
        <v>996</v>
      </c>
      <c r="H58" s="11">
        <v>4282</v>
      </c>
      <c r="I58" s="44">
        <v>2900</v>
      </c>
      <c r="J58" s="44">
        <v>3011</v>
      </c>
    </row>
    <row r="59" spans="1:11" ht="12" customHeight="1">
      <c r="A59" s="13"/>
      <c r="B59" s="19" t="s">
        <v>46</v>
      </c>
      <c r="C59" s="20">
        <v>17656</v>
      </c>
      <c r="D59" s="20">
        <v>16306</v>
      </c>
      <c r="E59" s="20">
        <v>8974</v>
      </c>
      <c r="F59" s="20">
        <v>8412</v>
      </c>
      <c r="G59" s="11">
        <v>5819</v>
      </c>
      <c r="H59" s="11">
        <v>5363</v>
      </c>
      <c r="I59" s="44">
        <v>4516</v>
      </c>
      <c r="J59" s="44">
        <v>3975</v>
      </c>
    </row>
    <row r="60" spans="1:11" ht="12" customHeight="1">
      <c r="A60" s="13"/>
      <c r="B60" s="19" t="s">
        <v>47</v>
      </c>
      <c r="C60" s="20">
        <v>6191</v>
      </c>
      <c r="D60" s="20">
        <v>13538</v>
      </c>
      <c r="E60" s="20">
        <v>10722</v>
      </c>
      <c r="F60" s="20">
        <v>11150</v>
      </c>
      <c r="G60" s="11">
        <v>8254</v>
      </c>
      <c r="H60" s="11">
        <v>11103</v>
      </c>
      <c r="I60" s="44">
        <v>12708</v>
      </c>
      <c r="J60" s="44">
        <v>14910</v>
      </c>
    </row>
    <row r="61" spans="1:11" ht="12" customHeight="1">
      <c r="A61" s="13"/>
      <c r="B61" s="19" t="s">
        <v>48</v>
      </c>
      <c r="C61" s="20">
        <v>4959</v>
      </c>
      <c r="D61" s="20">
        <v>4288</v>
      </c>
      <c r="E61" s="20">
        <v>1795</v>
      </c>
      <c r="F61" s="20">
        <v>1086</v>
      </c>
      <c r="G61" s="11">
        <v>344</v>
      </c>
      <c r="H61" s="11">
        <v>412</v>
      </c>
      <c r="I61" s="44">
        <v>1259</v>
      </c>
      <c r="J61" s="44">
        <v>1910</v>
      </c>
    </row>
    <row r="62" spans="1:11" ht="12" customHeight="1">
      <c r="A62" s="13"/>
      <c r="B62" s="19" t="s">
        <v>49</v>
      </c>
      <c r="C62" s="20">
        <v>5389</v>
      </c>
      <c r="D62" s="20">
        <v>5596</v>
      </c>
      <c r="E62" s="20">
        <v>1703</v>
      </c>
      <c r="F62" s="20">
        <v>2169</v>
      </c>
      <c r="G62" s="11">
        <v>1017</v>
      </c>
      <c r="H62" s="11">
        <v>1793</v>
      </c>
      <c r="I62" s="44">
        <v>1843</v>
      </c>
      <c r="J62" s="44">
        <v>2075</v>
      </c>
    </row>
    <row r="63" spans="1:11" ht="12" customHeight="1">
      <c r="A63" s="13"/>
      <c r="B63" s="22" t="s">
        <v>50</v>
      </c>
      <c r="C63" s="23">
        <v>35410</v>
      </c>
      <c r="D63" s="23">
        <v>33718</v>
      </c>
      <c r="E63" s="23">
        <v>56</v>
      </c>
      <c r="F63" s="23">
        <v>39269</v>
      </c>
      <c r="G63" s="24">
        <v>13861</v>
      </c>
      <c r="H63" s="24">
        <v>15775</v>
      </c>
      <c r="I63" s="45">
        <v>12773</v>
      </c>
      <c r="J63" s="45">
        <v>145</v>
      </c>
    </row>
    <row r="64" spans="1:11" ht="12" customHeight="1">
      <c r="A64" s="13"/>
      <c r="B64" s="19"/>
      <c r="C64" s="20"/>
      <c r="D64" s="20"/>
      <c r="E64" s="20"/>
      <c r="F64" s="20"/>
      <c r="G64" s="20"/>
      <c r="H64" s="20"/>
      <c r="I64" s="20"/>
      <c r="J64" s="20"/>
      <c r="K64" s="11"/>
    </row>
    <row r="65" spans="1:9" ht="12" customHeight="1">
      <c r="A65" s="13"/>
      <c r="B65" s="97" t="s">
        <v>51</v>
      </c>
      <c r="C65" s="97"/>
      <c r="D65" s="97"/>
      <c r="E65" s="97"/>
      <c r="F65" s="97"/>
    </row>
    <row r="66" spans="1:9" ht="12" customHeight="1">
      <c r="A66" s="13"/>
      <c r="B66" s="94" t="s">
        <v>77</v>
      </c>
      <c r="C66" s="94"/>
      <c r="D66" s="94"/>
      <c r="E66" s="19"/>
      <c r="F66" s="19"/>
    </row>
    <row r="67" spans="1:9" ht="12" customHeight="1">
      <c r="A67" s="13"/>
      <c r="B67" s="62"/>
      <c r="C67" s="62"/>
      <c r="D67" s="62"/>
      <c r="E67" s="19"/>
      <c r="F67" s="19"/>
    </row>
    <row r="68" spans="1:9">
      <c r="H68" s="62"/>
      <c r="I68" s="32"/>
    </row>
    <row r="69" spans="1:9">
      <c r="B69" s="89" t="s">
        <v>66</v>
      </c>
      <c r="C69" s="89"/>
      <c r="D69" s="89"/>
      <c r="E69" s="89"/>
      <c r="F69" s="89"/>
      <c r="H69" s="62"/>
      <c r="I69" s="32"/>
    </row>
    <row r="70" spans="1:9">
      <c r="B70" s="90" t="s">
        <v>58</v>
      </c>
      <c r="C70" s="90"/>
      <c r="D70" s="90"/>
      <c r="E70" s="90"/>
      <c r="F70" s="90"/>
      <c r="H70" s="32"/>
      <c r="I70" s="32"/>
    </row>
    <row r="71" spans="1:9">
      <c r="B71" s="63"/>
      <c r="C71" s="13"/>
      <c r="D71" s="13"/>
      <c r="E71" s="13"/>
      <c r="F71" s="13"/>
      <c r="H71" s="62"/>
      <c r="I71" s="32"/>
    </row>
    <row r="72" spans="1:9">
      <c r="B72" s="25" t="s">
        <v>25</v>
      </c>
      <c r="C72" s="25" t="s">
        <v>52</v>
      </c>
      <c r="D72" s="25" t="s">
        <v>53</v>
      </c>
      <c r="E72" s="26" t="s">
        <v>54</v>
      </c>
      <c r="F72" s="27" t="s">
        <v>55</v>
      </c>
      <c r="G72" s="26" t="s">
        <v>55</v>
      </c>
      <c r="H72" s="32"/>
      <c r="I72" s="32"/>
    </row>
    <row r="73" spans="1:9">
      <c r="B73" s="28"/>
      <c r="C73" s="29">
        <v>2011</v>
      </c>
      <c r="D73" s="29"/>
      <c r="E73" s="76"/>
      <c r="F73" s="30" t="s">
        <v>56</v>
      </c>
      <c r="G73" s="31" t="s">
        <v>57</v>
      </c>
      <c r="H73" s="32"/>
      <c r="I73" s="32"/>
    </row>
    <row r="74" spans="1:9" ht="8.1" customHeight="1">
      <c r="B74" s="63"/>
      <c r="C74" s="2"/>
      <c r="D74" s="2"/>
      <c r="E74" s="13"/>
      <c r="F74" s="2"/>
      <c r="G74" s="13"/>
      <c r="H74" s="62"/>
      <c r="I74" s="32"/>
    </row>
    <row r="75" spans="1:9">
      <c r="B75" s="63" t="s">
        <v>6</v>
      </c>
      <c r="C75" s="9">
        <f>SUM(C77:C99)</f>
        <v>26531</v>
      </c>
      <c r="D75" s="9">
        <f>SUM(D77:D99)</f>
        <v>15315</v>
      </c>
      <c r="E75" s="9">
        <f>SUM(E77:E99)</f>
        <v>230</v>
      </c>
      <c r="F75" s="9">
        <f>SUM(F77:F99)</f>
        <v>6227</v>
      </c>
      <c r="G75" s="9">
        <f>SUM(G77:G99)</f>
        <v>438</v>
      </c>
      <c r="H75" s="62"/>
      <c r="I75" s="32"/>
    </row>
    <row r="76" spans="1:9" ht="8.1" customHeight="1">
      <c r="B76" s="63"/>
      <c r="C76" s="2"/>
      <c r="D76" s="2"/>
      <c r="E76" s="13"/>
      <c r="F76" s="2"/>
      <c r="G76" s="13"/>
      <c r="H76" s="87"/>
      <c r="I76" s="62"/>
    </row>
    <row r="77" spans="1:9">
      <c r="B77" s="19" t="s">
        <v>30</v>
      </c>
      <c r="C77" s="9">
        <f>SUM(D111:I111)</f>
        <v>13409</v>
      </c>
      <c r="D77" s="32">
        <v>912</v>
      </c>
      <c r="E77" s="32" t="s">
        <v>18</v>
      </c>
      <c r="F77" s="32">
        <v>199</v>
      </c>
      <c r="G77" s="32">
        <v>4</v>
      </c>
      <c r="H77" s="87"/>
      <c r="I77" s="32"/>
    </row>
    <row r="78" spans="1:9">
      <c r="B78" s="19" t="s">
        <v>31</v>
      </c>
      <c r="C78" s="9" t="s">
        <v>18</v>
      </c>
      <c r="D78" s="32" t="s">
        <v>18</v>
      </c>
      <c r="E78" s="32" t="s">
        <v>18</v>
      </c>
      <c r="F78" s="32">
        <v>39</v>
      </c>
      <c r="G78" s="32">
        <v>16</v>
      </c>
      <c r="H78" s="87"/>
      <c r="I78" s="32"/>
    </row>
    <row r="79" spans="1:9">
      <c r="B79" s="19" t="s">
        <v>32</v>
      </c>
      <c r="C79" s="9">
        <f>SUM(D113:I113)</f>
        <v>686</v>
      </c>
      <c r="D79" s="32" t="s">
        <v>18</v>
      </c>
      <c r="E79" s="32" t="s">
        <v>18</v>
      </c>
      <c r="F79" s="32">
        <v>149</v>
      </c>
      <c r="G79" s="32">
        <v>8</v>
      </c>
      <c r="H79" s="87"/>
      <c r="I79" s="32"/>
    </row>
    <row r="80" spans="1:9">
      <c r="B80" s="19" t="s">
        <v>33</v>
      </c>
      <c r="C80" s="9" t="s">
        <v>18</v>
      </c>
      <c r="D80" s="32">
        <v>3546</v>
      </c>
      <c r="E80" s="32" t="s">
        <v>18</v>
      </c>
      <c r="F80" s="32">
        <v>2126</v>
      </c>
      <c r="G80" s="32">
        <v>179</v>
      </c>
      <c r="H80" s="87"/>
      <c r="I80" s="32"/>
    </row>
    <row r="81" spans="2:9">
      <c r="B81" s="19" t="s">
        <v>34</v>
      </c>
      <c r="C81" s="9" t="s">
        <v>18</v>
      </c>
      <c r="D81" s="32">
        <v>2964</v>
      </c>
      <c r="E81" s="32" t="s">
        <v>18</v>
      </c>
      <c r="F81" s="32">
        <v>92</v>
      </c>
      <c r="G81" s="32">
        <v>4</v>
      </c>
      <c r="H81" s="87"/>
      <c r="I81" s="32"/>
    </row>
    <row r="82" spans="2:9">
      <c r="B82" s="19" t="s">
        <v>35</v>
      </c>
      <c r="C82" s="9">
        <f t="shared" ref="C82:C89" si="3">SUM(D116:I116)</f>
        <v>3534</v>
      </c>
      <c r="D82" s="32">
        <v>120</v>
      </c>
      <c r="E82" s="32" t="s">
        <v>18</v>
      </c>
      <c r="F82" s="32">
        <v>58</v>
      </c>
      <c r="G82" s="32">
        <v>16</v>
      </c>
      <c r="H82" s="87"/>
      <c r="I82" s="32"/>
    </row>
    <row r="83" spans="2:9">
      <c r="B83" s="51" t="s">
        <v>79</v>
      </c>
      <c r="C83" s="9">
        <f t="shared" si="3"/>
        <v>2312</v>
      </c>
      <c r="D83" s="32">
        <v>284</v>
      </c>
      <c r="E83" s="32" t="s">
        <v>18</v>
      </c>
      <c r="F83" s="32">
        <v>143</v>
      </c>
      <c r="G83" s="32">
        <v>13</v>
      </c>
      <c r="H83" s="87"/>
      <c r="I83" s="32"/>
    </row>
    <row r="84" spans="2:9">
      <c r="B84" s="51" t="s">
        <v>80</v>
      </c>
      <c r="C84" s="9">
        <f t="shared" si="3"/>
        <v>116</v>
      </c>
      <c r="D84" s="32">
        <v>3170</v>
      </c>
      <c r="E84" s="32">
        <v>60</v>
      </c>
      <c r="F84" s="32">
        <v>1439</v>
      </c>
      <c r="G84" s="32">
        <v>23</v>
      </c>
      <c r="H84" s="87"/>
      <c r="I84" s="32"/>
    </row>
    <row r="85" spans="2:9">
      <c r="B85" s="19" t="s">
        <v>36</v>
      </c>
      <c r="C85" s="9">
        <f t="shared" si="3"/>
        <v>207</v>
      </c>
      <c r="D85" s="32">
        <v>818</v>
      </c>
      <c r="E85" s="32" t="s">
        <v>18</v>
      </c>
      <c r="F85" s="32">
        <v>55</v>
      </c>
      <c r="G85" s="32">
        <v>4</v>
      </c>
      <c r="H85" s="87"/>
      <c r="I85" s="32"/>
    </row>
    <row r="86" spans="2:9">
      <c r="B86" s="19" t="s">
        <v>37</v>
      </c>
      <c r="C86" s="9">
        <f t="shared" si="3"/>
        <v>2626</v>
      </c>
      <c r="D86" s="32">
        <v>116</v>
      </c>
      <c r="E86" s="32" t="s">
        <v>18</v>
      </c>
      <c r="F86" s="32">
        <v>123</v>
      </c>
      <c r="G86" s="32">
        <v>4</v>
      </c>
      <c r="H86" s="87"/>
      <c r="I86" s="32"/>
    </row>
    <row r="87" spans="2:9">
      <c r="B87" s="19" t="s">
        <v>38</v>
      </c>
      <c r="C87" s="9">
        <f t="shared" si="3"/>
        <v>748</v>
      </c>
      <c r="D87" s="32">
        <v>124</v>
      </c>
      <c r="E87" s="32" t="s">
        <v>18</v>
      </c>
      <c r="F87" s="32" t="s">
        <v>18</v>
      </c>
      <c r="G87" s="32" t="s">
        <v>18</v>
      </c>
      <c r="H87" s="87"/>
      <c r="I87" s="32"/>
    </row>
    <row r="88" spans="2:9">
      <c r="B88" s="19" t="s">
        <v>39</v>
      </c>
      <c r="C88" s="9">
        <f t="shared" si="3"/>
        <v>63</v>
      </c>
      <c r="D88" s="32" t="s">
        <v>18</v>
      </c>
      <c r="E88" s="32" t="s">
        <v>18</v>
      </c>
      <c r="F88" s="32">
        <v>31</v>
      </c>
      <c r="G88" s="32">
        <v>4</v>
      </c>
      <c r="H88" s="87"/>
      <c r="I88" s="32"/>
    </row>
    <row r="89" spans="2:9">
      <c r="B89" s="19" t="s">
        <v>40</v>
      </c>
      <c r="C89" s="9">
        <f t="shared" si="3"/>
        <v>98</v>
      </c>
      <c r="D89" s="32" t="s">
        <v>18</v>
      </c>
      <c r="E89" s="32" t="s">
        <v>18</v>
      </c>
      <c r="F89" s="32">
        <v>31</v>
      </c>
      <c r="G89" s="32">
        <v>20</v>
      </c>
      <c r="H89" s="87"/>
      <c r="I89" s="32"/>
    </row>
    <row r="90" spans="2:9">
      <c r="B90" s="19" t="s">
        <v>41</v>
      </c>
      <c r="C90" s="9" t="s">
        <v>18</v>
      </c>
      <c r="D90" s="32">
        <v>90</v>
      </c>
      <c r="E90" s="32" t="s">
        <v>18</v>
      </c>
      <c r="F90" s="32">
        <v>121</v>
      </c>
      <c r="G90" s="32" t="s">
        <v>18</v>
      </c>
      <c r="H90" s="87"/>
      <c r="I90" s="32"/>
    </row>
    <row r="91" spans="2:9">
      <c r="B91" s="19" t="s">
        <v>42</v>
      </c>
      <c r="C91" s="9" t="s">
        <v>18</v>
      </c>
      <c r="D91" s="32" t="s">
        <v>18</v>
      </c>
      <c r="E91" s="32" t="s">
        <v>18</v>
      </c>
      <c r="F91" s="32">
        <v>70</v>
      </c>
      <c r="G91" s="32">
        <v>12</v>
      </c>
      <c r="H91" s="87"/>
      <c r="I91" s="32"/>
    </row>
    <row r="92" spans="2:9">
      <c r="B92" s="19" t="s">
        <v>43</v>
      </c>
      <c r="C92" s="9">
        <f>SUM(D126:I126)</f>
        <v>96</v>
      </c>
      <c r="D92" s="32">
        <v>190</v>
      </c>
      <c r="E92" s="32" t="s">
        <v>18</v>
      </c>
      <c r="F92" s="32">
        <v>142</v>
      </c>
      <c r="G92" s="32" t="s">
        <v>18</v>
      </c>
      <c r="H92" s="87"/>
    </row>
    <row r="93" spans="2:9">
      <c r="B93" s="19" t="s">
        <v>44</v>
      </c>
      <c r="C93" s="9" t="s">
        <v>18</v>
      </c>
      <c r="D93" s="32" t="s">
        <v>18</v>
      </c>
      <c r="E93" s="32" t="s">
        <v>18</v>
      </c>
      <c r="F93" s="32">
        <v>84</v>
      </c>
      <c r="G93" s="32">
        <v>8</v>
      </c>
      <c r="H93" s="87"/>
    </row>
    <row r="94" spans="2:9">
      <c r="B94" s="19" t="s">
        <v>78</v>
      </c>
      <c r="C94" s="9">
        <f>SUM(D128:I128)</f>
        <v>162</v>
      </c>
      <c r="D94" s="32">
        <v>1798</v>
      </c>
      <c r="E94" s="32" t="s">
        <v>18</v>
      </c>
      <c r="F94" s="32">
        <v>257</v>
      </c>
      <c r="G94" s="32">
        <v>44</v>
      </c>
      <c r="H94" s="87"/>
    </row>
    <row r="95" spans="2:9">
      <c r="B95" s="19" t="s">
        <v>45</v>
      </c>
      <c r="C95" s="9" t="s">
        <v>18</v>
      </c>
      <c r="D95" s="32">
        <v>69</v>
      </c>
      <c r="E95" s="32" t="s">
        <v>18</v>
      </c>
      <c r="F95" s="32">
        <v>194</v>
      </c>
      <c r="G95" s="32">
        <v>8</v>
      </c>
      <c r="H95" s="87"/>
    </row>
    <row r="96" spans="2:9">
      <c r="B96" s="19" t="s">
        <v>46</v>
      </c>
      <c r="C96" s="9">
        <f>SUM(D130:I130)</f>
        <v>1632</v>
      </c>
      <c r="D96" s="32">
        <v>688</v>
      </c>
      <c r="E96" s="32" t="s">
        <v>18</v>
      </c>
      <c r="F96" s="32">
        <v>346</v>
      </c>
      <c r="G96" s="32">
        <v>32</v>
      </c>
      <c r="H96" s="87"/>
    </row>
    <row r="97" spans="2:8">
      <c r="B97" s="19" t="s">
        <v>47</v>
      </c>
      <c r="C97" s="9">
        <f>SUM(D131:I131)</f>
        <v>40</v>
      </c>
      <c r="D97" s="32">
        <v>227</v>
      </c>
      <c r="E97" s="32" t="s">
        <v>18</v>
      </c>
      <c r="F97" s="32">
        <v>158</v>
      </c>
      <c r="G97" s="32">
        <v>19</v>
      </c>
      <c r="H97" s="87"/>
    </row>
    <row r="98" spans="2:8">
      <c r="B98" s="19" t="s">
        <v>48</v>
      </c>
      <c r="C98" s="9">
        <f>SUM(D132:I132)</f>
        <v>580</v>
      </c>
      <c r="D98" s="32" t="s">
        <v>18</v>
      </c>
      <c r="E98" s="32" t="s">
        <v>18</v>
      </c>
      <c r="F98" s="32">
        <v>121</v>
      </c>
      <c r="G98" s="32">
        <v>20</v>
      </c>
      <c r="H98" s="87"/>
    </row>
    <row r="99" spans="2:8">
      <c r="B99" s="22" t="s">
        <v>49</v>
      </c>
      <c r="C99" s="46">
        <f>SUM(D133:I133)</f>
        <v>222</v>
      </c>
      <c r="D99" s="50">
        <v>199</v>
      </c>
      <c r="E99" s="50">
        <v>170</v>
      </c>
      <c r="F99" s="50">
        <v>249</v>
      </c>
      <c r="G99" s="50" t="s">
        <v>18</v>
      </c>
      <c r="H99" s="87"/>
    </row>
    <row r="100" spans="2:8">
      <c r="B100" s="13"/>
      <c r="C100" s="10"/>
      <c r="D100" s="10"/>
      <c r="E100" s="10"/>
      <c r="F100" s="10"/>
      <c r="G100" s="10"/>
    </row>
    <row r="101" spans="2:8">
      <c r="B101" s="94" t="s">
        <v>77</v>
      </c>
      <c r="C101" s="94"/>
      <c r="D101" s="94"/>
      <c r="E101" s="13"/>
      <c r="F101" s="13"/>
    </row>
    <row r="105" spans="2:8">
      <c r="B105" s="89" t="s">
        <v>66</v>
      </c>
      <c r="C105" s="89"/>
      <c r="D105" s="89"/>
      <c r="E105" s="89"/>
      <c r="F105" s="89"/>
    </row>
    <row r="106" spans="2:8">
      <c r="B106" s="90" t="s">
        <v>61</v>
      </c>
      <c r="C106" s="90"/>
      <c r="D106" s="90"/>
      <c r="E106" s="90"/>
      <c r="F106" s="90"/>
    </row>
    <row r="107" spans="2:8">
      <c r="B107" s="63"/>
      <c r="C107" s="13"/>
      <c r="D107" s="13"/>
      <c r="E107" s="13"/>
      <c r="F107" s="13"/>
    </row>
    <row r="108" spans="2:8">
      <c r="B108" s="25" t="s">
        <v>25</v>
      </c>
      <c r="C108" s="25" t="s">
        <v>52</v>
      </c>
      <c r="D108" s="25" t="s">
        <v>53</v>
      </c>
      <c r="E108" s="26" t="s">
        <v>54</v>
      </c>
      <c r="F108" s="27" t="s">
        <v>55</v>
      </c>
      <c r="G108" s="26" t="s">
        <v>55</v>
      </c>
    </row>
    <row r="109" spans="2:8">
      <c r="B109" s="28"/>
      <c r="C109" s="29">
        <v>2012</v>
      </c>
      <c r="D109" s="29"/>
      <c r="E109" s="76"/>
      <c r="F109" s="30" t="s">
        <v>56</v>
      </c>
      <c r="G109" s="31" t="s">
        <v>57</v>
      </c>
    </row>
    <row r="110" spans="2:8" ht="8.1" customHeight="1"/>
    <row r="111" spans="2:8">
      <c r="B111" s="63" t="s">
        <v>6</v>
      </c>
      <c r="C111" s="18">
        <f>SUM(C113:C135)</f>
        <v>13409</v>
      </c>
      <c r="D111" s="18">
        <f>SUM(D113:D135)</f>
        <v>12943</v>
      </c>
      <c r="E111" s="33">
        <f>SUM(E113:E135)</f>
        <v>224</v>
      </c>
      <c r="F111" s="33">
        <f>SUM(F113:F135)</f>
        <v>88</v>
      </c>
      <c r="G111" s="33">
        <f>SUM(G113:G135)</f>
        <v>154</v>
      </c>
    </row>
    <row r="112" spans="2:8" ht="8.1" customHeight="1">
      <c r="C112" s="62"/>
      <c r="D112" s="62"/>
    </row>
    <row r="113" spans="2:7">
      <c r="B113" s="19" t="s">
        <v>30</v>
      </c>
      <c r="C113" s="9">
        <f>SUM(D113:G113)</f>
        <v>686</v>
      </c>
      <c r="D113" s="32">
        <v>686</v>
      </c>
      <c r="E113" s="37" t="s">
        <v>18</v>
      </c>
      <c r="F113" s="37" t="s">
        <v>18</v>
      </c>
      <c r="G113" s="37" t="s">
        <v>18</v>
      </c>
    </row>
    <row r="114" spans="2:7">
      <c r="B114" s="19" t="s">
        <v>31</v>
      </c>
      <c r="C114" s="9" t="s">
        <v>18</v>
      </c>
      <c r="D114" s="32" t="s">
        <v>18</v>
      </c>
      <c r="E114" s="37" t="s">
        <v>18</v>
      </c>
      <c r="F114" s="37" t="s">
        <v>18</v>
      </c>
      <c r="G114" s="37" t="s">
        <v>18</v>
      </c>
    </row>
    <row r="115" spans="2:7">
      <c r="B115" s="19" t="s">
        <v>32</v>
      </c>
      <c r="C115" s="9" t="s">
        <v>18</v>
      </c>
      <c r="D115" s="32" t="s">
        <v>18</v>
      </c>
      <c r="E115" s="37" t="s">
        <v>18</v>
      </c>
      <c r="F115" s="37" t="s">
        <v>18</v>
      </c>
      <c r="G115" s="37" t="s">
        <v>18</v>
      </c>
    </row>
    <row r="116" spans="2:7">
      <c r="B116" s="19" t="s">
        <v>33</v>
      </c>
      <c r="C116" s="9">
        <f t="shared" ref="C116:C135" si="4">SUM(D116:G116)</f>
        <v>3534</v>
      </c>
      <c r="D116" s="32">
        <v>3440</v>
      </c>
      <c r="E116" s="37" t="s">
        <v>18</v>
      </c>
      <c r="F116" s="37" t="s">
        <v>18</v>
      </c>
      <c r="G116" s="77">
        <v>94</v>
      </c>
    </row>
    <row r="117" spans="2:7">
      <c r="B117" s="19" t="s">
        <v>34</v>
      </c>
      <c r="C117" s="9">
        <f t="shared" si="4"/>
        <v>2312</v>
      </c>
      <c r="D117" s="32">
        <v>2312</v>
      </c>
      <c r="E117" s="37" t="s">
        <v>18</v>
      </c>
      <c r="F117" s="37" t="s">
        <v>18</v>
      </c>
      <c r="G117" s="37" t="s">
        <v>18</v>
      </c>
    </row>
    <row r="118" spans="2:7">
      <c r="B118" s="19" t="s">
        <v>35</v>
      </c>
      <c r="C118" s="9">
        <f t="shared" si="4"/>
        <v>116</v>
      </c>
      <c r="D118" s="32">
        <v>116</v>
      </c>
      <c r="E118" s="37" t="s">
        <v>18</v>
      </c>
      <c r="F118" s="37" t="s">
        <v>18</v>
      </c>
      <c r="G118" s="37" t="s">
        <v>18</v>
      </c>
    </row>
    <row r="119" spans="2:7">
      <c r="B119" s="51" t="s">
        <v>79</v>
      </c>
      <c r="C119" s="9">
        <f t="shared" si="4"/>
        <v>207</v>
      </c>
      <c r="D119" s="32">
        <v>207</v>
      </c>
      <c r="E119" s="37" t="s">
        <v>18</v>
      </c>
      <c r="F119" s="37" t="s">
        <v>18</v>
      </c>
      <c r="G119" s="37" t="s">
        <v>18</v>
      </c>
    </row>
    <row r="120" spans="2:7">
      <c r="B120" s="51" t="s">
        <v>80</v>
      </c>
      <c r="C120" s="9">
        <f t="shared" si="4"/>
        <v>2626</v>
      </c>
      <c r="D120" s="32">
        <v>2502</v>
      </c>
      <c r="E120" s="77">
        <v>60</v>
      </c>
      <c r="F120" s="77">
        <v>64</v>
      </c>
      <c r="G120" s="37" t="s">
        <v>18</v>
      </c>
    </row>
    <row r="121" spans="2:7">
      <c r="B121" s="19" t="s">
        <v>36</v>
      </c>
      <c r="C121" s="9">
        <f t="shared" si="4"/>
        <v>748</v>
      </c>
      <c r="D121" s="32">
        <v>748</v>
      </c>
      <c r="E121" s="37" t="s">
        <v>18</v>
      </c>
      <c r="F121" s="37" t="s">
        <v>18</v>
      </c>
      <c r="G121" s="37" t="s">
        <v>18</v>
      </c>
    </row>
    <row r="122" spans="2:7">
      <c r="B122" s="19" t="s">
        <v>37</v>
      </c>
      <c r="C122" s="9">
        <f t="shared" si="4"/>
        <v>63</v>
      </c>
      <c r="D122" s="32">
        <v>63</v>
      </c>
      <c r="E122" s="37" t="s">
        <v>18</v>
      </c>
      <c r="F122" s="37" t="s">
        <v>18</v>
      </c>
      <c r="G122" s="37" t="s">
        <v>18</v>
      </c>
    </row>
    <row r="123" spans="2:7">
      <c r="B123" s="19" t="s">
        <v>38</v>
      </c>
      <c r="C123" s="9">
        <f t="shared" si="4"/>
        <v>98</v>
      </c>
      <c r="D123" s="32">
        <v>98</v>
      </c>
      <c r="E123" s="37" t="s">
        <v>18</v>
      </c>
      <c r="F123" s="37" t="s">
        <v>18</v>
      </c>
      <c r="G123" s="37" t="s">
        <v>18</v>
      </c>
    </row>
    <row r="124" spans="2:7">
      <c r="B124" s="19" t="s">
        <v>39</v>
      </c>
      <c r="C124" s="9" t="s">
        <v>18</v>
      </c>
      <c r="D124" s="32" t="s">
        <v>18</v>
      </c>
      <c r="E124" s="37" t="s">
        <v>18</v>
      </c>
      <c r="F124" s="37" t="s">
        <v>18</v>
      </c>
      <c r="G124" s="37" t="s">
        <v>18</v>
      </c>
    </row>
    <row r="125" spans="2:7">
      <c r="B125" s="19" t="s">
        <v>40</v>
      </c>
      <c r="C125" s="9" t="s">
        <v>18</v>
      </c>
      <c r="D125" s="32" t="s">
        <v>18</v>
      </c>
      <c r="E125" s="37" t="s">
        <v>18</v>
      </c>
      <c r="F125" s="37" t="s">
        <v>18</v>
      </c>
      <c r="G125" s="37" t="s">
        <v>18</v>
      </c>
    </row>
    <row r="126" spans="2:7">
      <c r="B126" s="19" t="s">
        <v>41</v>
      </c>
      <c r="C126" s="9">
        <f t="shared" si="4"/>
        <v>96</v>
      </c>
      <c r="D126" s="32">
        <v>96</v>
      </c>
      <c r="E126" s="37" t="s">
        <v>18</v>
      </c>
      <c r="F126" s="37" t="s">
        <v>18</v>
      </c>
      <c r="G126" s="37" t="s">
        <v>18</v>
      </c>
    </row>
    <row r="127" spans="2:7">
      <c r="B127" s="19" t="s">
        <v>42</v>
      </c>
      <c r="C127" s="9" t="s">
        <v>18</v>
      </c>
      <c r="D127" s="32" t="s">
        <v>18</v>
      </c>
      <c r="E127" s="37" t="s">
        <v>18</v>
      </c>
      <c r="F127" s="37" t="s">
        <v>18</v>
      </c>
      <c r="G127" s="37" t="s">
        <v>18</v>
      </c>
    </row>
    <row r="128" spans="2:7">
      <c r="B128" s="19" t="s">
        <v>43</v>
      </c>
      <c r="C128" s="9">
        <f t="shared" si="4"/>
        <v>162</v>
      </c>
      <c r="D128" s="32">
        <v>162</v>
      </c>
      <c r="E128" s="37" t="s">
        <v>18</v>
      </c>
      <c r="F128" s="37" t="s">
        <v>18</v>
      </c>
      <c r="G128" s="37" t="s">
        <v>18</v>
      </c>
    </row>
    <row r="129" spans="2:7">
      <c r="B129" s="19" t="s">
        <v>44</v>
      </c>
      <c r="C129" s="9" t="s">
        <v>18</v>
      </c>
      <c r="D129" s="32" t="s">
        <v>18</v>
      </c>
      <c r="E129" s="37" t="s">
        <v>18</v>
      </c>
      <c r="F129" s="37" t="s">
        <v>18</v>
      </c>
      <c r="G129" s="37"/>
    </row>
    <row r="130" spans="2:7">
      <c r="B130" s="19" t="s">
        <v>78</v>
      </c>
      <c r="C130" s="9">
        <f t="shared" si="4"/>
        <v>1632</v>
      </c>
      <c r="D130" s="32">
        <v>1604</v>
      </c>
      <c r="E130" s="37" t="s">
        <v>18</v>
      </c>
      <c r="F130" s="37" t="s">
        <v>18</v>
      </c>
      <c r="G130" s="77">
        <v>28</v>
      </c>
    </row>
    <row r="131" spans="2:7">
      <c r="B131" s="19" t="s">
        <v>45</v>
      </c>
      <c r="C131" s="9">
        <f t="shared" si="4"/>
        <v>40</v>
      </c>
      <c r="D131" s="32">
        <v>40</v>
      </c>
      <c r="E131" s="37" t="s">
        <v>18</v>
      </c>
      <c r="F131" s="37" t="s">
        <v>18</v>
      </c>
      <c r="G131" s="37"/>
    </row>
    <row r="132" spans="2:7">
      <c r="B132" s="19" t="s">
        <v>46</v>
      </c>
      <c r="C132" s="9">
        <f t="shared" si="4"/>
        <v>580</v>
      </c>
      <c r="D132" s="32">
        <v>548</v>
      </c>
      <c r="E132" s="37" t="s">
        <v>18</v>
      </c>
      <c r="F132" s="37" t="s">
        <v>18</v>
      </c>
      <c r="G132" s="77">
        <v>32</v>
      </c>
    </row>
    <row r="133" spans="2:7">
      <c r="B133" s="19" t="s">
        <v>47</v>
      </c>
      <c r="C133" s="9">
        <f t="shared" si="4"/>
        <v>222</v>
      </c>
      <c r="D133" s="32">
        <v>214</v>
      </c>
      <c r="E133" s="37" t="s">
        <v>18</v>
      </c>
      <c r="F133" s="77">
        <v>8</v>
      </c>
      <c r="G133" s="37" t="s">
        <v>18</v>
      </c>
    </row>
    <row r="134" spans="2:7">
      <c r="B134" s="19" t="s">
        <v>48</v>
      </c>
      <c r="C134" s="9" t="s">
        <v>18</v>
      </c>
      <c r="D134" s="32" t="s">
        <v>18</v>
      </c>
      <c r="E134" s="37" t="s">
        <v>18</v>
      </c>
      <c r="F134" s="37" t="s">
        <v>18</v>
      </c>
      <c r="G134" s="37" t="s">
        <v>18</v>
      </c>
    </row>
    <row r="135" spans="2:7">
      <c r="B135" s="22" t="s">
        <v>49</v>
      </c>
      <c r="C135" s="46">
        <f t="shared" si="4"/>
        <v>287</v>
      </c>
      <c r="D135" s="50">
        <v>107</v>
      </c>
      <c r="E135" s="78">
        <v>164</v>
      </c>
      <c r="F135" s="78">
        <v>16</v>
      </c>
      <c r="G135" s="79" t="s">
        <v>18</v>
      </c>
    </row>
    <row r="136" spans="2:7">
      <c r="C136" s="87"/>
      <c r="D136" s="87"/>
      <c r="E136" s="87"/>
      <c r="F136" s="87"/>
      <c r="G136" s="87"/>
    </row>
    <row r="137" spans="2:7">
      <c r="B137" s="94" t="s">
        <v>77</v>
      </c>
      <c r="C137" s="94"/>
      <c r="D137" s="94"/>
    </row>
    <row r="140" spans="2:7">
      <c r="B140" s="89" t="s">
        <v>66</v>
      </c>
      <c r="C140" s="89"/>
      <c r="D140" s="89"/>
      <c r="E140" s="89"/>
      <c r="F140" s="89"/>
    </row>
    <row r="141" spans="2:7">
      <c r="B141" s="90" t="s">
        <v>62</v>
      </c>
      <c r="C141" s="90"/>
      <c r="D141" s="90"/>
      <c r="E141" s="90"/>
      <c r="F141" s="90"/>
    </row>
    <row r="142" spans="2:7">
      <c r="B142" s="63"/>
      <c r="C142" s="13"/>
      <c r="D142" s="13"/>
      <c r="E142" s="13"/>
      <c r="F142" s="13"/>
    </row>
    <row r="143" spans="2:7">
      <c r="B143" s="25" t="s">
        <v>25</v>
      </c>
      <c r="C143" s="25" t="s">
        <v>52</v>
      </c>
      <c r="D143" s="25" t="s">
        <v>53</v>
      </c>
      <c r="E143" s="26" t="s">
        <v>54</v>
      </c>
      <c r="F143" s="39"/>
      <c r="G143" s="39"/>
    </row>
    <row r="144" spans="2:7">
      <c r="B144" s="28"/>
      <c r="C144" s="29">
        <v>2013</v>
      </c>
      <c r="D144" s="29"/>
      <c r="E144" s="76"/>
      <c r="F144" s="39"/>
      <c r="G144" s="70"/>
    </row>
    <row r="145" spans="2:7" ht="8.1" customHeight="1">
      <c r="F145" s="43"/>
      <c r="G145" s="43"/>
    </row>
    <row r="146" spans="2:7">
      <c r="B146" s="63" t="s">
        <v>6</v>
      </c>
      <c r="C146" s="34">
        <f>SUM(C148:C170)</f>
        <v>12302</v>
      </c>
      <c r="D146" s="34">
        <f>D148+D151+D152+D153+D154+D155+D156+D157+D158+D161+D163+D165+D166+D167+D168+D170</f>
        <v>12038</v>
      </c>
      <c r="E146" s="63">
        <f>E155+E170</f>
        <v>264</v>
      </c>
      <c r="F146" s="42"/>
      <c r="G146" s="42"/>
    </row>
    <row r="147" spans="2:7" ht="8.1" customHeight="1">
      <c r="F147" s="42"/>
      <c r="G147" s="43"/>
    </row>
    <row r="148" spans="2:7">
      <c r="B148" s="35" t="s">
        <v>30</v>
      </c>
      <c r="C148" s="36">
        <v>526</v>
      </c>
      <c r="D148" s="11">
        <v>526</v>
      </c>
      <c r="E148" s="37" t="s">
        <v>18</v>
      </c>
      <c r="F148" s="42"/>
      <c r="G148" s="42"/>
    </row>
    <row r="149" spans="2:7">
      <c r="B149" s="35" t="s">
        <v>31</v>
      </c>
      <c r="C149" s="36" t="s">
        <v>18</v>
      </c>
      <c r="D149" s="37" t="s">
        <v>18</v>
      </c>
      <c r="E149" s="37" t="s">
        <v>18</v>
      </c>
      <c r="F149" s="42"/>
      <c r="G149" s="42"/>
    </row>
    <row r="150" spans="2:7">
      <c r="B150" s="35" t="s">
        <v>32</v>
      </c>
      <c r="C150" s="36" t="s">
        <v>18</v>
      </c>
      <c r="D150" s="37" t="s">
        <v>18</v>
      </c>
      <c r="E150" s="37" t="s">
        <v>18</v>
      </c>
      <c r="F150" s="42"/>
      <c r="G150" s="42"/>
    </row>
    <row r="151" spans="2:7">
      <c r="B151" s="35" t="s">
        <v>33</v>
      </c>
      <c r="C151" s="36">
        <v>3753</v>
      </c>
      <c r="D151" s="11">
        <v>3753</v>
      </c>
      <c r="E151" s="37" t="s">
        <v>18</v>
      </c>
      <c r="F151" s="42"/>
      <c r="G151" s="42"/>
    </row>
    <row r="152" spans="2:7">
      <c r="B152" s="35" t="s">
        <v>34</v>
      </c>
      <c r="C152" s="36">
        <v>2044</v>
      </c>
      <c r="D152" s="11">
        <v>2044</v>
      </c>
      <c r="E152" s="37" t="s">
        <v>18</v>
      </c>
      <c r="F152" s="42"/>
      <c r="G152" s="42"/>
    </row>
    <row r="153" spans="2:7">
      <c r="B153" s="35" t="s">
        <v>35</v>
      </c>
      <c r="C153" s="36">
        <v>103</v>
      </c>
      <c r="D153" s="11">
        <v>103</v>
      </c>
      <c r="E153" s="37" t="s">
        <v>18</v>
      </c>
      <c r="F153" s="42"/>
      <c r="G153" s="42"/>
    </row>
    <row r="154" spans="2:7">
      <c r="B154" s="51" t="s">
        <v>79</v>
      </c>
      <c r="C154" s="36">
        <v>152</v>
      </c>
      <c r="D154" s="11">
        <v>152</v>
      </c>
      <c r="E154" s="37" t="s">
        <v>18</v>
      </c>
      <c r="F154" s="42"/>
      <c r="G154" s="42"/>
    </row>
    <row r="155" spans="2:7">
      <c r="B155" s="51" t="s">
        <v>80</v>
      </c>
      <c r="C155" s="36">
        <v>2098</v>
      </c>
      <c r="D155" s="11">
        <v>2038</v>
      </c>
      <c r="E155" s="1">
        <v>60</v>
      </c>
      <c r="F155" s="42"/>
      <c r="G155" s="42"/>
    </row>
    <row r="156" spans="2:7">
      <c r="B156" s="35" t="s">
        <v>36</v>
      </c>
      <c r="C156" s="36">
        <v>643</v>
      </c>
      <c r="D156" s="11">
        <v>643</v>
      </c>
      <c r="E156" s="37" t="s">
        <v>18</v>
      </c>
      <c r="F156" s="42"/>
      <c r="G156" s="42"/>
    </row>
    <row r="157" spans="2:7">
      <c r="B157" s="35" t="s">
        <v>37</v>
      </c>
      <c r="C157" s="36">
        <v>43</v>
      </c>
      <c r="D157" s="11">
        <v>43</v>
      </c>
      <c r="E157" s="37" t="s">
        <v>18</v>
      </c>
      <c r="F157" s="42"/>
      <c r="G157" s="42"/>
    </row>
    <row r="158" spans="2:7">
      <c r="B158" s="35" t="s">
        <v>38</v>
      </c>
      <c r="C158" s="36">
        <v>94</v>
      </c>
      <c r="D158" s="11">
        <v>94</v>
      </c>
      <c r="E158" s="37" t="s">
        <v>18</v>
      </c>
      <c r="F158" s="42"/>
      <c r="G158" s="42"/>
    </row>
    <row r="159" spans="2:7">
      <c r="B159" s="35" t="s">
        <v>39</v>
      </c>
      <c r="C159" s="36" t="s">
        <v>18</v>
      </c>
      <c r="D159" s="37" t="s">
        <v>18</v>
      </c>
      <c r="E159" s="37" t="s">
        <v>18</v>
      </c>
      <c r="F159" s="42"/>
      <c r="G159" s="42"/>
    </row>
    <row r="160" spans="2:7">
      <c r="B160" s="35" t="s">
        <v>40</v>
      </c>
      <c r="C160" s="36" t="s">
        <v>18</v>
      </c>
      <c r="D160" s="37" t="s">
        <v>18</v>
      </c>
      <c r="E160" s="37" t="s">
        <v>18</v>
      </c>
      <c r="F160" s="42"/>
      <c r="G160" s="42"/>
    </row>
    <row r="161" spans="2:7">
      <c r="B161" s="35" t="s">
        <v>41</v>
      </c>
      <c r="C161" s="36">
        <v>96</v>
      </c>
      <c r="D161" s="37">
        <v>96</v>
      </c>
      <c r="E161" s="37" t="s">
        <v>18</v>
      </c>
      <c r="F161" s="42"/>
      <c r="G161" s="42"/>
    </row>
    <row r="162" spans="2:7">
      <c r="B162" s="35" t="s">
        <v>42</v>
      </c>
      <c r="C162" s="36" t="s">
        <v>18</v>
      </c>
      <c r="D162" s="37" t="s">
        <v>18</v>
      </c>
      <c r="E162" s="37" t="s">
        <v>18</v>
      </c>
      <c r="F162" s="42"/>
      <c r="G162" s="42"/>
    </row>
    <row r="163" spans="2:7">
      <c r="B163" s="35" t="s">
        <v>43</v>
      </c>
      <c r="C163" s="36">
        <v>128</v>
      </c>
      <c r="D163" s="11">
        <v>128</v>
      </c>
      <c r="E163" s="37" t="s">
        <v>18</v>
      </c>
      <c r="F163" s="42"/>
      <c r="G163" s="42"/>
    </row>
    <row r="164" spans="2:7">
      <c r="B164" s="35" t="s">
        <v>44</v>
      </c>
      <c r="C164" s="36" t="s">
        <v>18</v>
      </c>
      <c r="D164" s="37" t="s">
        <v>18</v>
      </c>
      <c r="E164" s="37" t="s">
        <v>18</v>
      </c>
      <c r="F164" s="42"/>
      <c r="G164" s="42"/>
    </row>
    <row r="165" spans="2:7">
      <c r="B165" s="19" t="s">
        <v>78</v>
      </c>
      <c r="C165" s="36">
        <v>1733</v>
      </c>
      <c r="D165" s="11">
        <v>1733</v>
      </c>
      <c r="E165" s="37" t="s">
        <v>18</v>
      </c>
      <c r="F165" s="42"/>
      <c r="G165" s="42"/>
    </row>
    <row r="166" spans="2:7">
      <c r="B166" s="35" t="s">
        <v>45</v>
      </c>
      <c r="C166" s="36">
        <v>12</v>
      </c>
      <c r="D166" s="11">
        <v>12</v>
      </c>
      <c r="E166" s="37" t="s">
        <v>18</v>
      </c>
      <c r="F166" s="42"/>
      <c r="G166" s="42"/>
    </row>
    <row r="167" spans="2:7">
      <c r="B167" s="35" t="s">
        <v>46</v>
      </c>
      <c r="C167" s="36">
        <v>450</v>
      </c>
      <c r="D167" s="11">
        <v>450</v>
      </c>
      <c r="E167" s="37" t="s">
        <v>18</v>
      </c>
      <c r="F167" s="42"/>
      <c r="G167" s="42"/>
    </row>
    <row r="168" spans="2:7">
      <c r="B168" s="35" t="s">
        <v>47</v>
      </c>
      <c r="C168" s="36">
        <v>151</v>
      </c>
      <c r="D168" s="11">
        <v>151</v>
      </c>
      <c r="E168" s="37" t="s">
        <v>18</v>
      </c>
      <c r="F168" s="42"/>
      <c r="G168" s="42"/>
    </row>
    <row r="169" spans="2:7">
      <c r="B169" s="35" t="s">
        <v>48</v>
      </c>
      <c r="C169" s="36" t="s">
        <v>18</v>
      </c>
      <c r="D169" s="37" t="s">
        <v>18</v>
      </c>
      <c r="E169" s="37" t="s">
        <v>18</v>
      </c>
      <c r="F169" s="42"/>
      <c r="G169" s="42"/>
    </row>
    <row r="170" spans="2:7">
      <c r="B170" s="47" t="s">
        <v>49</v>
      </c>
      <c r="C170" s="48">
        <v>276</v>
      </c>
      <c r="D170" s="24">
        <v>72</v>
      </c>
      <c r="E170" s="49">
        <v>204</v>
      </c>
      <c r="F170" s="42"/>
      <c r="G170" s="42"/>
    </row>
    <row r="171" spans="2:7">
      <c r="C171" s="11"/>
      <c r="D171" s="11"/>
      <c r="E171" s="11"/>
    </row>
    <row r="172" spans="2:7">
      <c r="B172" s="91" t="s">
        <v>77</v>
      </c>
      <c r="C172" s="91"/>
      <c r="D172" s="91"/>
      <c r="E172" s="91"/>
      <c r="F172" s="91"/>
      <c r="G172" s="43"/>
    </row>
    <row r="173" spans="2:7">
      <c r="B173" s="102"/>
      <c r="C173" s="102"/>
      <c r="D173" s="102"/>
      <c r="E173" s="102"/>
      <c r="F173" s="102"/>
      <c r="G173" s="43"/>
    </row>
    <row r="174" spans="2:7">
      <c r="B174" s="38"/>
      <c r="C174" s="80"/>
      <c r="D174" s="80"/>
      <c r="E174" s="80"/>
      <c r="F174" s="80"/>
      <c r="G174" s="43"/>
    </row>
    <row r="175" spans="2:7">
      <c r="B175" s="89" t="s">
        <v>66</v>
      </c>
      <c r="C175" s="89"/>
      <c r="D175" s="89"/>
      <c r="E175" s="89"/>
      <c r="F175" s="89"/>
    </row>
    <row r="176" spans="2:7">
      <c r="B176" s="90" t="s">
        <v>68</v>
      </c>
      <c r="C176" s="90"/>
      <c r="D176" s="90"/>
      <c r="E176" s="90"/>
      <c r="F176" s="90"/>
    </row>
    <row r="177" spans="2:8">
      <c r="B177" s="63"/>
      <c r="C177" s="13"/>
      <c r="D177" s="13"/>
      <c r="E177" s="13"/>
      <c r="F177" s="13"/>
    </row>
    <row r="178" spans="2:8">
      <c r="B178" s="25" t="s">
        <v>25</v>
      </c>
      <c r="C178" s="25" t="s">
        <v>52</v>
      </c>
      <c r="D178" s="25" t="s">
        <v>53</v>
      </c>
      <c r="E178" s="26" t="s">
        <v>54</v>
      </c>
      <c r="F178" s="39"/>
      <c r="G178" s="39"/>
    </row>
    <row r="179" spans="2:8">
      <c r="B179" s="28"/>
      <c r="C179" s="29">
        <v>2014</v>
      </c>
      <c r="D179" s="29"/>
      <c r="E179" s="76"/>
      <c r="F179" s="39"/>
      <c r="G179" s="70"/>
    </row>
    <row r="180" spans="2:8" ht="8.1" customHeight="1">
      <c r="B180" s="41"/>
      <c r="C180" s="40"/>
      <c r="D180" s="41"/>
      <c r="E180" s="43"/>
      <c r="F180" s="43"/>
      <c r="G180" s="43"/>
    </row>
    <row r="181" spans="2:8">
      <c r="B181" s="63" t="s">
        <v>6</v>
      </c>
      <c r="C181" s="40">
        <f>D181+E181</f>
        <v>12470</v>
      </c>
      <c r="D181" s="40">
        <f>SUM(D183:D205)</f>
        <v>12158</v>
      </c>
      <c r="E181" s="40">
        <f>SUM(E183:E205)</f>
        <v>312</v>
      </c>
      <c r="F181" s="42"/>
      <c r="G181" s="74"/>
    </row>
    <row r="182" spans="2:8" ht="8.1" customHeight="1">
      <c r="B182" s="63"/>
      <c r="C182" s="40"/>
      <c r="D182" s="42"/>
      <c r="E182" s="43"/>
      <c r="F182" s="42"/>
      <c r="G182" s="74"/>
    </row>
    <row r="183" spans="2:8">
      <c r="B183" s="19" t="s">
        <v>30</v>
      </c>
      <c r="C183" s="40">
        <v>504</v>
      </c>
      <c r="D183" s="52">
        <v>504</v>
      </c>
      <c r="E183" s="61" t="s">
        <v>18</v>
      </c>
      <c r="F183" s="42"/>
      <c r="G183" s="74"/>
      <c r="H183" s="51"/>
    </row>
    <row r="184" spans="2:8">
      <c r="B184" s="19" t="s">
        <v>31</v>
      </c>
      <c r="C184" s="40" t="s">
        <v>18</v>
      </c>
      <c r="D184" s="52" t="s">
        <v>18</v>
      </c>
      <c r="E184" s="61" t="s">
        <v>18</v>
      </c>
      <c r="F184" s="42"/>
      <c r="G184" s="74"/>
      <c r="H184" s="51"/>
    </row>
    <row r="185" spans="2:8">
      <c r="B185" s="19" t="s">
        <v>32</v>
      </c>
      <c r="C185" s="40" t="s">
        <v>18</v>
      </c>
      <c r="D185" s="52" t="s">
        <v>18</v>
      </c>
      <c r="E185" s="61" t="s">
        <v>18</v>
      </c>
      <c r="F185" s="42"/>
      <c r="G185" s="74"/>
      <c r="H185" s="51"/>
    </row>
    <row r="186" spans="2:8">
      <c r="B186" s="19" t="s">
        <v>33</v>
      </c>
      <c r="C186" s="40">
        <v>3869</v>
      </c>
      <c r="D186" s="52">
        <v>3869</v>
      </c>
      <c r="E186" s="61" t="s">
        <v>18</v>
      </c>
      <c r="F186" s="42"/>
      <c r="G186" s="74"/>
      <c r="H186" s="51"/>
    </row>
    <row r="187" spans="2:8">
      <c r="B187" s="19" t="s">
        <v>34</v>
      </c>
      <c r="C187" s="40">
        <v>1944</v>
      </c>
      <c r="D187" s="52">
        <v>1944</v>
      </c>
      <c r="E187" s="61" t="s">
        <v>18</v>
      </c>
      <c r="F187" s="42"/>
      <c r="G187" s="74"/>
      <c r="H187" s="51"/>
    </row>
    <row r="188" spans="2:8">
      <c r="B188" s="19" t="s">
        <v>35</v>
      </c>
      <c r="C188" s="40">
        <v>146</v>
      </c>
      <c r="D188" s="52">
        <v>146</v>
      </c>
      <c r="E188" s="61" t="s">
        <v>18</v>
      </c>
      <c r="F188" s="42"/>
      <c r="G188" s="74"/>
      <c r="H188" s="51"/>
    </row>
    <row r="189" spans="2:8">
      <c r="B189" s="51" t="s">
        <v>79</v>
      </c>
      <c r="C189" s="40">
        <v>266</v>
      </c>
      <c r="D189" s="52">
        <v>266</v>
      </c>
      <c r="E189" s="61" t="s">
        <v>18</v>
      </c>
      <c r="F189" s="42"/>
      <c r="G189" s="74"/>
      <c r="H189" s="51"/>
    </row>
    <row r="190" spans="2:8">
      <c r="B190" s="51" t="s">
        <v>80</v>
      </c>
      <c r="C190" s="40">
        <f t="shared" ref="C190:C205" si="5">D190+E190</f>
        <v>2030</v>
      </c>
      <c r="D190" s="52">
        <v>1970</v>
      </c>
      <c r="E190" s="51">
        <v>60</v>
      </c>
      <c r="F190" s="42"/>
      <c r="G190" s="74"/>
      <c r="H190" s="51"/>
    </row>
    <row r="191" spans="2:8">
      <c r="B191" s="19" t="s">
        <v>36</v>
      </c>
      <c r="C191" s="40">
        <v>710</v>
      </c>
      <c r="D191" s="52">
        <v>710</v>
      </c>
      <c r="E191" s="61" t="s">
        <v>18</v>
      </c>
      <c r="F191" s="42"/>
      <c r="G191" s="74"/>
      <c r="H191" s="51"/>
    </row>
    <row r="192" spans="2:8">
      <c r="B192" s="19" t="s">
        <v>37</v>
      </c>
      <c r="C192" s="40">
        <v>36</v>
      </c>
      <c r="D192" s="52">
        <v>36</v>
      </c>
      <c r="E192" s="61" t="s">
        <v>18</v>
      </c>
      <c r="F192" s="42"/>
      <c r="G192" s="74"/>
      <c r="H192" s="51"/>
    </row>
    <row r="193" spans="2:8">
      <c r="B193" s="19" t="s">
        <v>38</v>
      </c>
      <c r="C193" s="40">
        <v>84</v>
      </c>
      <c r="D193" s="52">
        <v>84</v>
      </c>
      <c r="E193" s="61" t="s">
        <v>18</v>
      </c>
      <c r="F193" s="42"/>
      <c r="G193" s="74"/>
      <c r="H193" s="51"/>
    </row>
    <row r="194" spans="2:8">
      <c r="B194" s="19" t="s">
        <v>39</v>
      </c>
      <c r="C194" s="40" t="s">
        <v>18</v>
      </c>
      <c r="D194" s="52" t="s">
        <v>18</v>
      </c>
      <c r="E194" s="61" t="s">
        <v>18</v>
      </c>
      <c r="F194" s="42"/>
      <c r="G194" s="74"/>
      <c r="H194" s="51"/>
    </row>
    <row r="195" spans="2:8">
      <c r="B195" s="19" t="s">
        <v>40</v>
      </c>
      <c r="C195" s="40" t="s">
        <v>18</v>
      </c>
      <c r="D195" s="52" t="s">
        <v>18</v>
      </c>
      <c r="E195" s="61" t="s">
        <v>18</v>
      </c>
      <c r="F195" s="42"/>
      <c r="G195" s="74"/>
      <c r="H195" s="51"/>
    </row>
    <row r="196" spans="2:8">
      <c r="B196" s="19" t="s">
        <v>41</v>
      </c>
      <c r="C196" s="40">
        <v>96</v>
      </c>
      <c r="D196" s="52">
        <v>96</v>
      </c>
      <c r="E196" s="61" t="s">
        <v>18</v>
      </c>
      <c r="F196" s="42"/>
      <c r="G196" s="74"/>
      <c r="H196" s="51"/>
    </row>
    <row r="197" spans="2:8">
      <c r="B197" s="19" t="s">
        <v>42</v>
      </c>
      <c r="C197" s="40" t="s">
        <v>18</v>
      </c>
      <c r="D197" s="52" t="s">
        <v>18</v>
      </c>
      <c r="E197" s="61" t="s">
        <v>18</v>
      </c>
      <c r="F197" s="42"/>
      <c r="G197" s="74"/>
      <c r="H197" s="51"/>
    </row>
    <row r="198" spans="2:8">
      <c r="B198" s="19" t="s">
        <v>43</v>
      </c>
      <c r="C198" s="40">
        <v>120</v>
      </c>
      <c r="D198" s="52">
        <v>120</v>
      </c>
      <c r="E198" s="61" t="s">
        <v>18</v>
      </c>
      <c r="F198" s="42"/>
      <c r="G198" s="74"/>
      <c r="H198" s="51"/>
    </row>
    <row r="199" spans="2:8">
      <c r="B199" s="19" t="s">
        <v>44</v>
      </c>
      <c r="C199" s="40" t="s">
        <v>18</v>
      </c>
      <c r="D199" s="52" t="s">
        <v>18</v>
      </c>
      <c r="E199" s="61" t="s">
        <v>18</v>
      </c>
      <c r="F199" s="42"/>
      <c r="G199" s="74"/>
      <c r="H199" s="51"/>
    </row>
    <row r="200" spans="2:8">
      <c r="B200" s="19" t="s">
        <v>78</v>
      </c>
      <c r="C200" s="40">
        <v>1747</v>
      </c>
      <c r="D200" s="52">
        <v>1747</v>
      </c>
      <c r="E200" s="61" t="s">
        <v>18</v>
      </c>
      <c r="F200" s="42"/>
      <c r="G200" s="74"/>
      <c r="H200" s="51"/>
    </row>
    <row r="201" spans="2:8">
      <c r="B201" s="19" t="s">
        <v>45</v>
      </c>
      <c r="C201" s="40">
        <v>12</v>
      </c>
      <c r="D201" s="52">
        <v>12</v>
      </c>
      <c r="E201" s="61" t="s">
        <v>18</v>
      </c>
      <c r="F201" s="42"/>
      <c r="G201" s="74"/>
      <c r="H201" s="51"/>
    </row>
    <row r="202" spans="2:8">
      <c r="B202" s="19" t="s">
        <v>46</v>
      </c>
      <c r="C202" s="40">
        <v>432</v>
      </c>
      <c r="D202" s="52">
        <v>432</v>
      </c>
      <c r="E202" s="61" t="s">
        <v>18</v>
      </c>
      <c r="F202" s="42"/>
      <c r="G202" s="74"/>
      <c r="H202" s="51"/>
    </row>
    <row r="203" spans="2:8" ht="12" customHeight="1">
      <c r="B203" s="19" t="s">
        <v>47</v>
      </c>
      <c r="C203" s="40">
        <v>150</v>
      </c>
      <c r="D203" s="52">
        <v>150</v>
      </c>
      <c r="E203" s="61" t="s">
        <v>18</v>
      </c>
      <c r="F203" s="42"/>
      <c r="G203" s="74"/>
      <c r="H203" s="51"/>
    </row>
    <row r="204" spans="2:8">
      <c r="B204" s="19" t="s">
        <v>48</v>
      </c>
      <c r="C204" s="40" t="s">
        <v>18</v>
      </c>
      <c r="D204" s="52" t="s">
        <v>18</v>
      </c>
      <c r="E204" s="61" t="s">
        <v>18</v>
      </c>
      <c r="F204" s="42"/>
      <c r="G204" s="74"/>
      <c r="H204" s="51"/>
    </row>
    <row r="205" spans="2:8">
      <c r="B205" s="22" t="s">
        <v>49</v>
      </c>
      <c r="C205" s="48">
        <f t="shared" si="5"/>
        <v>324</v>
      </c>
      <c r="D205" s="53">
        <v>72</v>
      </c>
      <c r="E205" s="54">
        <v>252</v>
      </c>
      <c r="F205" s="42"/>
      <c r="G205" s="74"/>
      <c r="H205" s="51"/>
    </row>
    <row r="206" spans="2:8">
      <c r="C206" s="11"/>
      <c r="D206" s="11"/>
      <c r="E206" s="11"/>
      <c r="H206" s="51"/>
    </row>
    <row r="207" spans="2:8">
      <c r="B207" s="91" t="s">
        <v>77</v>
      </c>
      <c r="C207" s="91"/>
      <c r="D207" s="91"/>
      <c r="E207" s="91"/>
      <c r="F207" s="91"/>
    </row>
    <row r="209" spans="2:7">
      <c r="B209" s="89" t="s">
        <v>66</v>
      </c>
      <c r="C209" s="89"/>
      <c r="D209" s="89"/>
      <c r="E209" s="89"/>
      <c r="F209" s="89"/>
    </row>
    <row r="210" spans="2:7">
      <c r="B210" s="90" t="s">
        <v>71</v>
      </c>
      <c r="C210" s="90"/>
      <c r="D210" s="90"/>
      <c r="E210" s="90"/>
      <c r="F210" s="90"/>
    </row>
    <row r="211" spans="2:7">
      <c r="B211" s="63"/>
      <c r="C211" s="13"/>
      <c r="D211" s="13"/>
      <c r="E211" s="13"/>
      <c r="F211" s="13"/>
    </row>
    <row r="212" spans="2:7">
      <c r="B212" s="26" t="s">
        <v>25</v>
      </c>
      <c r="C212" s="26" t="s">
        <v>52</v>
      </c>
      <c r="D212" s="26" t="s">
        <v>53</v>
      </c>
      <c r="E212" s="82" t="s">
        <v>54</v>
      </c>
      <c r="F212" s="39"/>
      <c r="G212" s="39"/>
    </row>
    <row r="213" spans="2:7">
      <c r="B213" s="84"/>
      <c r="C213" s="7">
        <v>2015</v>
      </c>
      <c r="D213" s="7"/>
      <c r="E213" s="83"/>
      <c r="F213" s="39"/>
      <c r="G213" s="70"/>
    </row>
    <row r="214" spans="2:7">
      <c r="B214" s="38"/>
      <c r="C214" s="39"/>
      <c r="D214" s="39"/>
      <c r="E214" s="80"/>
      <c r="F214" s="39"/>
      <c r="G214" s="70"/>
    </row>
    <row r="215" spans="2:7">
      <c r="B215" s="65" t="s">
        <v>6</v>
      </c>
      <c r="C215" s="66">
        <f>SUM(C217:C239)</f>
        <v>13770</v>
      </c>
      <c r="D215" s="66">
        <f>SUM(D217:D239)</f>
        <v>13500</v>
      </c>
      <c r="E215" s="66">
        <f>SUM(E217:E239)</f>
        <v>270</v>
      </c>
      <c r="F215" s="11"/>
    </row>
    <row r="216" spans="2:7">
      <c r="B216" s="68"/>
      <c r="C216" s="69"/>
      <c r="D216" s="69"/>
      <c r="E216" s="69"/>
      <c r="F216" s="11"/>
    </row>
    <row r="217" spans="2:7">
      <c r="B217" s="51" t="s">
        <v>30</v>
      </c>
      <c r="C217" s="67">
        <v>504</v>
      </c>
      <c r="D217" s="69">
        <v>504</v>
      </c>
      <c r="E217" s="52" t="s">
        <v>18</v>
      </c>
      <c r="F217" s="11"/>
    </row>
    <row r="218" spans="2:7">
      <c r="B218" s="51" t="s">
        <v>31</v>
      </c>
      <c r="C218" s="67" t="s">
        <v>18</v>
      </c>
      <c r="D218" s="52" t="s">
        <v>18</v>
      </c>
      <c r="E218" s="52" t="s">
        <v>18</v>
      </c>
      <c r="F218" s="11"/>
    </row>
    <row r="219" spans="2:7">
      <c r="B219" s="51" t="s">
        <v>32</v>
      </c>
      <c r="C219" s="67" t="s">
        <v>18</v>
      </c>
      <c r="D219" s="52" t="s">
        <v>18</v>
      </c>
      <c r="E219" s="52" t="s">
        <v>18</v>
      </c>
      <c r="F219" s="11"/>
    </row>
    <row r="220" spans="2:7">
      <c r="B220" s="51" t="s">
        <v>33</v>
      </c>
      <c r="C220" s="67">
        <v>4068</v>
      </c>
      <c r="D220" s="69">
        <v>4068</v>
      </c>
      <c r="E220" s="52" t="s">
        <v>18</v>
      </c>
      <c r="F220" s="11"/>
    </row>
    <row r="221" spans="2:7">
      <c r="B221" s="51" t="s">
        <v>34</v>
      </c>
      <c r="C221" s="67">
        <v>1944</v>
      </c>
      <c r="D221" s="69">
        <v>1944</v>
      </c>
      <c r="E221" s="52" t="s">
        <v>18</v>
      </c>
      <c r="F221" s="11"/>
    </row>
    <row r="222" spans="2:7">
      <c r="B222" s="51" t="s">
        <v>35</v>
      </c>
      <c r="C222" s="67">
        <v>162</v>
      </c>
      <c r="D222" s="69">
        <v>162</v>
      </c>
      <c r="E222" s="52" t="s">
        <v>18</v>
      </c>
      <c r="F222" s="11"/>
    </row>
    <row r="223" spans="2:7">
      <c r="B223" s="51" t="s">
        <v>79</v>
      </c>
      <c r="C223" s="67">
        <v>108</v>
      </c>
      <c r="D223" s="69">
        <v>108</v>
      </c>
      <c r="E223" s="52" t="s">
        <v>18</v>
      </c>
      <c r="F223" s="11"/>
    </row>
    <row r="224" spans="2:7">
      <c r="B224" s="51" t="s">
        <v>80</v>
      </c>
      <c r="C224" s="67">
        <v>2050</v>
      </c>
      <c r="D224" s="69">
        <v>1990</v>
      </c>
      <c r="E224" s="51">
        <v>60</v>
      </c>
      <c r="F224" s="11"/>
    </row>
    <row r="225" spans="2:7">
      <c r="B225" s="51" t="s">
        <v>36</v>
      </c>
      <c r="C225" s="67">
        <v>732</v>
      </c>
      <c r="D225" s="69">
        <v>732</v>
      </c>
      <c r="E225" s="52" t="s">
        <v>18</v>
      </c>
      <c r="F225" s="11"/>
    </row>
    <row r="226" spans="2:7">
      <c r="B226" s="51" t="s">
        <v>37</v>
      </c>
      <c r="C226" s="67">
        <v>36</v>
      </c>
      <c r="D226" s="69">
        <v>36</v>
      </c>
      <c r="E226" s="52" t="s">
        <v>18</v>
      </c>
      <c r="F226" s="11"/>
    </row>
    <row r="227" spans="2:7">
      <c r="B227" s="51" t="s">
        <v>38</v>
      </c>
      <c r="C227" s="67">
        <v>84</v>
      </c>
      <c r="D227" s="69">
        <v>84</v>
      </c>
      <c r="E227" s="52" t="s">
        <v>18</v>
      </c>
      <c r="F227" s="11"/>
    </row>
    <row r="228" spans="2:7">
      <c r="B228" s="51" t="s">
        <v>39</v>
      </c>
      <c r="C228" s="67" t="s">
        <v>18</v>
      </c>
      <c r="D228" s="52" t="s">
        <v>18</v>
      </c>
      <c r="E228" s="52" t="s">
        <v>18</v>
      </c>
      <c r="F228" s="11"/>
    </row>
    <row r="229" spans="2:7">
      <c r="B229" s="51" t="s">
        <v>40</v>
      </c>
      <c r="C229" s="67" t="s">
        <v>18</v>
      </c>
      <c r="D229" s="52" t="s">
        <v>18</v>
      </c>
      <c r="E229" s="52" t="s">
        <v>18</v>
      </c>
      <c r="F229" s="11"/>
    </row>
    <row r="230" spans="2:7">
      <c r="B230" s="51" t="s">
        <v>41</v>
      </c>
      <c r="C230" s="67">
        <v>96</v>
      </c>
      <c r="D230" s="52">
        <v>96</v>
      </c>
      <c r="E230" s="52" t="s">
        <v>18</v>
      </c>
      <c r="F230" s="11"/>
    </row>
    <row r="231" spans="2:7">
      <c r="B231" s="51" t="s">
        <v>42</v>
      </c>
      <c r="C231" s="67" t="s">
        <v>18</v>
      </c>
      <c r="D231" s="52" t="s">
        <v>18</v>
      </c>
      <c r="E231" s="52" t="s">
        <v>18</v>
      </c>
      <c r="F231" s="11"/>
    </row>
    <row r="232" spans="2:7">
      <c r="B232" s="51" t="s">
        <v>43</v>
      </c>
      <c r="C232" s="67">
        <v>120</v>
      </c>
      <c r="D232" s="69">
        <v>120</v>
      </c>
      <c r="E232" s="52" t="s">
        <v>18</v>
      </c>
      <c r="F232" s="11"/>
    </row>
    <row r="233" spans="2:7">
      <c r="B233" s="51" t="s">
        <v>44</v>
      </c>
      <c r="C233" s="67" t="s">
        <v>18</v>
      </c>
      <c r="D233" s="52" t="s">
        <v>18</v>
      </c>
      <c r="E233" s="52" t="s">
        <v>18</v>
      </c>
      <c r="F233" s="11"/>
    </row>
    <row r="234" spans="2:7">
      <c r="B234" s="35" t="s">
        <v>78</v>
      </c>
      <c r="C234" s="67">
        <v>2962</v>
      </c>
      <c r="D234" s="69">
        <v>2962</v>
      </c>
      <c r="E234" s="52" t="s">
        <v>18</v>
      </c>
      <c r="F234" s="11"/>
    </row>
    <row r="235" spans="2:7">
      <c r="B235" s="51" t="s">
        <v>45</v>
      </c>
      <c r="C235" s="67">
        <v>20</v>
      </c>
      <c r="D235" s="69">
        <v>20</v>
      </c>
      <c r="E235" s="52"/>
      <c r="F235" s="11"/>
    </row>
    <row r="236" spans="2:7">
      <c r="B236" s="51" t="s">
        <v>46</v>
      </c>
      <c r="C236" s="67">
        <v>456</v>
      </c>
      <c r="D236" s="69">
        <v>456</v>
      </c>
      <c r="E236" s="52" t="s">
        <v>18</v>
      </c>
      <c r="F236" s="11"/>
    </row>
    <row r="237" spans="2:7">
      <c r="B237" s="51" t="s">
        <v>47</v>
      </c>
      <c r="C237" s="67">
        <v>146</v>
      </c>
      <c r="D237" s="69">
        <v>146</v>
      </c>
      <c r="E237" s="52" t="s">
        <v>18</v>
      </c>
      <c r="F237" s="11"/>
    </row>
    <row r="238" spans="2:7">
      <c r="B238" s="51" t="s">
        <v>48</v>
      </c>
      <c r="C238" s="67" t="s">
        <v>18</v>
      </c>
      <c r="D238" s="52" t="s">
        <v>18</v>
      </c>
      <c r="E238" s="52" t="s">
        <v>18</v>
      </c>
      <c r="F238" s="11"/>
    </row>
    <row r="239" spans="2:7">
      <c r="B239" s="54" t="s">
        <v>49</v>
      </c>
      <c r="C239" s="71">
        <v>282</v>
      </c>
      <c r="D239" s="45">
        <v>72</v>
      </c>
      <c r="E239" s="54">
        <v>210</v>
      </c>
      <c r="F239" s="11"/>
      <c r="G239" s="43"/>
    </row>
    <row r="240" spans="2:7">
      <c r="C240" s="11"/>
      <c r="D240" s="11"/>
      <c r="E240" s="11"/>
    </row>
    <row r="241" spans="2:7">
      <c r="B241" s="91" t="s">
        <v>77</v>
      </c>
      <c r="C241" s="91"/>
      <c r="D241" s="91"/>
      <c r="E241" s="91"/>
      <c r="F241" s="91"/>
    </row>
    <row r="243" spans="2:7">
      <c r="B243" s="65" t="s">
        <v>81</v>
      </c>
      <c r="C243" s="68"/>
      <c r="D243" s="68"/>
      <c r="E243" s="68"/>
    </row>
    <row r="244" spans="2:7">
      <c r="B244" s="65" t="s">
        <v>76</v>
      </c>
      <c r="C244" s="68"/>
      <c r="D244" s="68"/>
      <c r="E244" s="68"/>
    </row>
    <row r="245" spans="2:7">
      <c r="B245" s="63"/>
      <c r="C245" s="68"/>
      <c r="D245" s="68"/>
      <c r="E245" s="68"/>
    </row>
    <row r="246" spans="2:7">
      <c r="B246" s="25" t="s">
        <v>25</v>
      </c>
      <c r="C246" s="25" t="s">
        <v>52</v>
      </c>
      <c r="D246" s="25" t="s">
        <v>53</v>
      </c>
      <c r="E246" s="26" t="s">
        <v>54</v>
      </c>
      <c r="F246" s="39"/>
      <c r="G246" s="39"/>
    </row>
    <row r="247" spans="2:7">
      <c r="B247" s="28"/>
      <c r="C247" s="29">
        <v>2016</v>
      </c>
      <c r="D247" s="29"/>
      <c r="E247" s="76"/>
      <c r="F247" s="39"/>
      <c r="G247" s="70"/>
    </row>
    <row r="248" spans="2:7">
      <c r="B248" s="68"/>
      <c r="C248" s="68"/>
      <c r="D248" s="68"/>
      <c r="E248" s="68"/>
    </row>
    <row r="249" spans="2:7">
      <c r="B249" s="65" t="s">
        <v>6</v>
      </c>
      <c r="C249" s="66">
        <v>4671</v>
      </c>
      <c r="D249" s="66">
        <f>SUM(D251:D273)</f>
        <v>4651</v>
      </c>
      <c r="E249" s="66">
        <f>SUM(E251:E273)</f>
        <v>20</v>
      </c>
      <c r="F249" s="11"/>
    </row>
    <row r="250" spans="2:7">
      <c r="B250" s="68"/>
      <c r="C250" s="69"/>
      <c r="D250" s="69"/>
      <c r="E250" s="69"/>
      <c r="F250" s="11"/>
    </row>
    <row r="251" spans="2:7">
      <c r="B251" s="51" t="s">
        <v>30</v>
      </c>
      <c r="C251" s="67">
        <v>168</v>
      </c>
      <c r="D251" s="69">
        <v>168</v>
      </c>
      <c r="E251" s="52"/>
      <c r="F251" s="11"/>
    </row>
    <row r="252" spans="2:7">
      <c r="B252" s="51" t="s">
        <v>31</v>
      </c>
      <c r="C252" s="67" t="s">
        <v>18</v>
      </c>
      <c r="D252" s="52" t="s">
        <v>18</v>
      </c>
      <c r="E252" s="52" t="s">
        <v>18</v>
      </c>
      <c r="F252" s="11"/>
    </row>
    <row r="253" spans="2:7">
      <c r="B253" s="51" t="s">
        <v>32</v>
      </c>
      <c r="C253" s="67" t="s">
        <v>18</v>
      </c>
      <c r="D253" s="52" t="s">
        <v>18</v>
      </c>
      <c r="E253" s="52" t="s">
        <v>18</v>
      </c>
      <c r="F253" s="11"/>
    </row>
    <row r="254" spans="2:7">
      <c r="B254" s="51" t="s">
        <v>33</v>
      </c>
      <c r="C254" s="67">
        <v>1422</v>
      </c>
      <c r="D254" s="69">
        <v>1422</v>
      </c>
      <c r="E254" s="52" t="s">
        <v>18</v>
      </c>
      <c r="F254" s="11"/>
    </row>
    <row r="255" spans="2:7">
      <c r="B255" s="51" t="s">
        <v>34</v>
      </c>
      <c r="C255" s="67">
        <v>648</v>
      </c>
      <c r="D255" s="69">
        <v>648</v>
      </c>
      <c r="E255" s="52" t="s">
        <v>18</v>
      </c>
      <c r="F255" s="11"/>
    </row>
    <row r="256" spans="2:7">
      <c r="B256" s="51" t="s">
        <v>35</v>
      </c>
      <c r="C256" s="67">
        <v>52</v>
      </c>
      <c r="D256" s="69">
        <v>52</v>
      </c>
      <c r="E256" s="52" t="s">
        <v>18</v>
      </c>
      <c r="F256" s="11"/>
    </row>
    <row r="257" spans="2:6">
      <c r="B257" s="51" t="s">
        <v>79</v>
      </c>
      <c r="C257" s="67">
        <v>36</v>
      </c>
      <c r="D257" s="69">
        <v>36</v>
      </c>
      <c r="E257" s="52" t="s">
        <v>18</v>
      </c>
      <c r="F257" s="11"/>
    </row>
    <row r="258" spans="2:6">
      <c r="B258" s="51" t="s">
        <v>80</v>
      </c>
      <c r="C258" s="67">
        <v>684</v>
      </c>
      <c r="D258" s="69">
        <v>664</v>
      </c>
      <c r="E258" s="51">
        <v>20</v>
      </c>
      <c r="F258" s="11"/>
    </row>
    <row r="259" spans="2:6">
      <c r="B259" s="51" t="s">
        <v>36</v>
      </c>
      <c r="C259" s="67">
        <v>244</v>
      </c>
      <c r="D259" s="69">
        <v>244</v>
      </c>
      <c r="E259" s="52" t="s">
        <v>18</v>
      </c>
      <c r="F259" s="11"/>
    </row>
    <row r="260" spans="2:6">
      <c r="B260" s="51" t="s">
        <v>37</v>
      </c>
      <c r="C260" s="67">
        <v>12</v>
      </c>
      <c r="D260" s="69">
        <v>12</v>
      </c>
      <c r="E260" s="52" t="s">
        <v>18</v>
      </c>
      <c r="F260" s="11"/>
    </row>
    <row r="261" spans="2:6">
      <c r="B261" s="51" t="s">
        <v>38</v>
      </c>
      <c r="C261" s="67">
        <v>28</v>
      </c>
      <c r="D261" s="69">
        <v>28</v>
      </c>
      <c r="E261" s="52" t="s">
        <v>18</v>
      </c>
      <c r="F261" s="11"/>
    </row>
    <row r="262" spans="2:6">
      <c r="B262" s="51" t="s">
        <v>39</v>
      </c>
      <c r="C262" s="67" t="s">
        <v>18</v>
      </c>
      <c r="D262" s="52" t="s">
        <v>18</v>
      </c>
      <c r="E262" s="52" t="s">
        <v>18</v>
      </c>
      <c r="F262" s="11"/>
    </row>
    <row r="263" spans="2:6">
      <c r="B263" s="51" t="s">
        <v>40</v>
      </c>
      <c r="C263" s="67" t="s">
        <v>18</v>
      </c>
      <c r="D263" s="52" t="s">
        <v>18</v>
      </c>
      <c r="E263" s="52" t="s">
        <v>18</v>
      </c>
      <c r="F263" s="11"/>
    </row>
    <row r="264" spans="2:6">
      <c r="B264" s="51" t="s">
        <v>41</v>
      </c>
      <c r="C264" s="67">
        <v>32</v>
      </c>
      <c r="D264" s="52">
        <v>32</v>
      </c>
      <c r="E264" s="52" t="s">
        <v>18</v>
      </c>
      <c r="F264" s="11"/>
    </row>
    <row r="265" spans="2:6">
      <c r="B265" s="51" t="s">
        <v>42</v>
      </c>
      <c r="C265" s="67" t="s">
        <v>18</v>
      </c>
      <c r="D265" s="52" t="s">
        <v>18</v>
      </c>
      <c r="E265" s="52" t="s">
        <v>18</v>
      </c>
      <c r="F265" s="11"/>
    </row>
    <row r="266" spans="2:6">
      <c r="B266" s="51" t="s">
        <v>43</v>
      </c>
      <c r="C266" s="67">
        <v>40</v>
      </c>
      <c r="D266" s="69">
        <v>40</v>
      </c>
      <c r="E266" s="52" t="s">
        <v>18</v>
      </c>
      <c r="F266" s="11"/>
    </row>
    <row r="267" spans="2:6">
      <c r="B267" s="51" t="s">
        <v>44</v>
      </c>
      <c r="C267" s="67" t="s">
        <v>18</v>
      </c>
      <c r="D267" s="52" t="s">
        <v>18</v>
      </c>
      <c r="E267" s="52" t="s">
        <v>18</v>
      </c>
      <c r="F267" s="11"/>
    </row>
    <row r="268" spans="2:6">
      <c r="B268" s="35" t="s">
        <v>78</v>
      </c>
      <c r="C268" s="67">
        <v>1058</v>
      </c>
      <c r="D268" s="69">
        <v>1058</v>
      </c>
      <c r="E268" s="52" t="s">
        <v>18</v>
      </c>
      <c r="F268" s="11"/>
    </row>
    <row r="269" spans="2:6">
      <c r="B269" s="51" t="s">
        <v>45</v>
      </c>
      <c r="C269" s="67">
        <v>8</v>
      </c>
      <c r="D269" s="69">
        <v>8</v>
      </c>
      <c r="E269" s="52" t="s">
        <v>18</v>
      </c>
      <c r="F269" s="11"/>
    </row>
    <row r="270" spans="2:6">
      <c r="B270" s="51" t="s">
        <v>46</v>
      </c>
      <c r="C270" s="67">
        <v>160</v>
      </c>
      <c r="D270" s="69">
        <v>160</v>
      </c>
      <c r="E270" s="52" t="s">
        <v>18</v>
      </c>
      <c r="F270" s="11"/>
    </row>
    <row r="271" spans="2:6">
      <c r="B271" s="51" t="s">
        <v>47</v>
      </c>
      <c r="C271" s="67">
        <v>50</v>
      </c>
      <c r="D271" s="69">
        <v>50</v>
      </c>
      <c r="E271" s="52" t="s">
        <v>18</v>
      </c>
      <c r="F271" s="11"/>
    </row>
    <row r="272" spans="2:6">
      <c r="B272" s="51" t="s">
        <v>48</v>
      </c>
      <c r="C272" s="67" t="s">
        <v>18</v>
      </c>
      <c r="D272" s="52" t="s">
        <v>18</v>
      </c>
      <c r="E272" s="52" t="s">
        <v>18</v>
      </c>
      <c r="F272" s="11"/>
    </row>
    <row r="273" spans="2:7">
      <c r="B273" s="54" t="s">
        <v>49</v>
      </c>
      <c r="C273" s="71">
        <v>29</v>
      </c>
      <c r="D273" s="45">
        <v>29</v>
      </c>
      <c r="E273" s="81" t="s">
        <v>18</v>
      </c>
      <c r="F273" s="11"/>
      <c r="G273" s="43"/>
    </row>
    <row r="274" spans="2:7">
      <c r="C274" s="11"/>
      <c r="D274" s="11"/>
      <c r="E274" s="11"/>
      <c r="F274" s="11"/>
    </row>
    <row r="275" spans="2:7">
      <c r="B275" s="91" t="s">
        <v>77</v>
      </c>
      <c r="C275" s="91"/>
      <c r="D275" s="91"/>
      <c r="E275" s="91"/>
      <c r="F275" s="91"/>
    </row>
  </sheetData>
  <mergeCells count="38">
    <mergeCell ref="B176:F176"/>
    <mergeCell ref="B207:F207"/>
    <mergeCell ref="I26:I27"/>
    <mergeCell ref="H35:H36"/>
    <mergeCell ref="E35:E36"/>
    <mergeCell ref="F35:F36"/>
    <mergeCell ref="G35:G36"/>
    <mergeCell ref="I35:I36"/>
    <mergeCell ref="B33:E33"/>
    <mergeCell ref="C35:C36"/>
    <mergeCell ref="D35:D36"/>
    <mergeCell ref="B172:F172"/>
    <mergeCell ref="B173:F173"/>
    <mergeCell ref="B105:F105"/>
    <mergeCell ref="B106:F106"/>
    <mergeCell ref="B2:D2"/>
    <mergeCell ref="B3:D3"/>
    <mergeCell ref="H26:H27"/>
    <mergeCell ref="B30:D30"/>
    <mergeCell ref="B32:F32"/>
    <mergeCell ref="G26:G27"/>
    <mergeCell ref="F26:F27"/>
    <mergeCell ref="J26:J27"/>
    <mergeCell ref="B209:F209"/>
    <mergeCell ref="B210:F210"/>
    <mergeCell ref="B241:F241"/>
    <mergeCell ref="B275:F275"/>
    <mergeCell ref="J35:J36"/>
    <mergeCell ref="B141:F141"/>
    <mergeCell ref="B66:D66"/>
    <mergeCell ref="B35:B36"/>
    <mergeCell ref="B65:F65"/>
    <mergeCell ref="B137:D137"/>
    <mergeCell ref="B69:F69"/>
    <mergeCell ref="B70:F70"/>
    <mergeCell ref="B101:D101"/>
    <mergeCell ref="B140:F140"/>
    <mergeCell ref="B175:F175"/>
  </mergeCells>
  <phoneticPr fontId="4" type="noConversion"/>
  <pageMargins left="0.70866141732283472" right="0" top="0.62992125984251968" bottom="0" header="0" footer="0"/>
  <pageSetup paperSize="9" orientation="landscape" r:id="rId1"/>
  <headerFooter>
    <oddFooter>&amp;L&amp;"Arial,Negrita Cursiva"&amp;11Dirección Gral. de Estadísticas
Provincia de Salta&amp;R&amp;"Arial,Negrita Cursiva"&amp;11Anuario Estadístico
2015 -  Avance 2016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c030305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2016-05-20T15:34:46Z</cp:lastPrinted>
  <dcterms:created xsi:type="dcterms:W3CDTF">2004-10-09T03:54:29Z</dcterms:created>
  <dcterms:modified xsi:type="dcterms:W3CDTF">2016-11-07T13:00:35Z</dcterms:modified>
</cp:coreProperties>
</file>