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1580" windowHeight="6795"/>
  </bookViews>
  <sheets>
    <sheet name="C0302081" sheetId="1" r:id="rId1"/>
  </sheets>
  <calcPr calcId="124519"/>
</workbook>
</file>

<file path=xl/calcChain.xml><?xml version="1.0" encoding="utf-8"?>
<calcChain xmlns="http://schemas.openxmlformats.org/spreadsheetml/2006/main">
  <c r="J13" i="1"/>
  <c r="J15"/>
  <c r="J16"/>
  <c r="J26"/>
  <c r="J27"/>
  <c r="J29"/>
  <c r="H7"/>
  <c r="E31"/>
  <c r="E30"/>
  <c r="E29"/>
  <c r="E28"/>
  <c r="E27"/>
  <c r="I26"/>
  <c r="E26"/>
  <c r="E24"/>
  <c r="E18"/>
  <c r="I16"/>
  <c r="I12"/>
  <c r="J12"/>
  <c r="G7"/>
  <c r="F7"/>
  <c r="D7"/>
  <c r="C7"/>
  <c r="I7"/>
  <c r="J7"/>
  <c r="E7"/>
</calcChain>
</file>

<file path=xl/sharedStrings.xml><?xml version="1.0" encoding="utf-8"?>
<sst xmlns="http://schemas.openxmlformats.org/spreadsheetml/2006/main" count="118" uniqueCount="36">
  <si>
    <t>DEPARTAMENTO</t>
  </si>
  <si>
    <t xml:space="preserve"> Nº de Embarazadas Estudiadas</t>
  </si>
  <si>
    <t>Proporción de embarazadas positivas (%)</t>
  </si>
  <si>
    <t>N° de niños &gt; 10 meses con serologia positiva</t>
  </si>
  <si>
    <t>Total de niños con Infección Chagásica connatal</t>
  </si>
  <si>
    <t>Infección Chagásica connatal</t>
  </si>
  <si>
    <t>Total</t>
  </si>
  <si>
    <t>Anta</t>
  </si>
  <si>
    <t>Cachi</t>
  </si>
  <si>
    <t>Cafayate</t>
  </si>
  <si>
    <t>Capital</t>
  </si>
  <si>
    <t>Cerrillos</t>
  </si>
  <si>
    <t>Chicoana</t>
  </si>
  <si>
    <t>Gral. Güemes</t>
  </si>
  <si>
    <t>Guachipas</t>
  </si>
  <si>
    <t>Iruya</t>
  </si>
  <si>
    <t>La Caldera</t>
  </si>
  <si>
    <t>La Candelaria</t>
  </si>
  <si>
    <t>La Poma</t>
  </si>
  <si>
    <t>-</t>
  </si>
  <si>
    <t>La Viña</t>
  </si>
  <si>
    <t>Los Andes</t>
  </si>
  <si>
    <t>Metán</t>
  </si>
  <si>
    <t>Molinos</t>
  </si>
  <si>
    <t>Orán</t>
  </si>
  <si>
    <t>Rivadavia</t>
  </si>
  <si>
    <t>R. de Lerma</t>
  </si>
  <si>
    <t>R. de la Frontera</t>
  </si>
  <si>
    <t>San Carlos</t>
  </si>
  <si>
    <t>Santa Victoria</t>
  </si>
  <si>
    <t>N° de hijos con parasitología positiva</t>
  </si>
  <si>
    <t xml:space="preserve"> Nº de Embarazadas positivas</t>
  </si>
  <si>
    <t xml:space="preserve"> Nº de Recién Nacidos de madres chagásicas estudiados</t>
  </si>
  <si>
    <t>3.2.8.1_ Embarazadas seropositivas para chagas e infección chagásica connatal, por departamento. Provincia de Salta. Año 2015.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</si>
  <si>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 xml:space="preserve">: Ministerio de Salud Pública. Programa de Chagas. </t>
    </r>
  </si>
  <si>
    <t>Gral. J. de San Martín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</si>
</sst>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_-* #,##0.00_-;\-* #,##0.00_-;_-* &quot;-&quot;??_-;_-@_-"/>
    <numFmt numFmtId="166" formatCode="#,##0.000"/>
  </numFmts>
  <fonts count="26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6" applyNumberFormat="0" applyAlignment="0" applyProtection="0"/>
    <xf numFmtId="0" fontId="13" fillId="22" borderId="7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6" fillId="29" borderId="6" applyNumberFormat="0" applyAlignment="0" applyProtection="0"/>
    <xf numFmtId="0" fontId="17" fillId="30" borderId="0" applyNumberFormat="0" applyBorder="0" applyAlignment="0" applyProtection="0"/>
    <xf numFmtId="164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8" fillId="31" borderId="0" applyNumberFormat="0" applyBorder="0" applyAlignment="0" applyProtection="0"/>
    <xf numFmtId="0" fontId="9" fillId="0" borderId="0"/>
    <xf numFmtId="0" fontId="5" fillId="0" borderId="0"/>
    <xf numFmtId="0" fontId="7" fillId="0" borderId="0"/>
    <xf numFmtId="0" fontId="2" fillId="0" borderId="0"/>
    <xf numFmtId="0" fontId="1" fillId="32" borderId="9" applyNumberFormat="0" applyFont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21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0" borderId="13" applyNumberFormat="0" applyFill="0" applyAlignment="0" applyProtection="0"/>
    <xf numFmtId="0" fontId="25" fillId="0" borderId="14" applyNumberFormat="0" applyFill="0" applyAlignment="0" applyProtection="0"/>
  </cellStyleXfs>
  <cellXfs count="32">
    <xf numFmtId="0" fontId="2" fillId="0" borderId="0" xfId="0" applyFont="1"/>
    <xf numFmtId="0" fontId="0" fillId="0" borderId="0" xfId="0" applyFont="1"/>
    <xf numFmtId="0" fontId="3" fillId="0" borderId="0" xfId="0" applyFont="1"/>
    <xf numFmtId="0" fontId="3" fillId="0" borderId="1" xfId="38" applyFont="1" applyFill="1" applyBorder="1" applyAlignment="1">
      <alignment horizontal="center" vertical="center" wrapText="1"/>
    </xf>
    <xf numFmtId="0" fontId="3" fillId="0" borderId="2" xfId="38" applyFont="1" applyFill="1" applyBorder="1" applyAlignment="1">
      <alignment horizontal="center" vertical="center" wrapText="1"/>
    </xf>
    <xf numFmtId="0" fontId="3" fillId="0" borderId="3" xfId="38" applyFont="1" applyFill="1" applyBorder="1" applyAlignment="1">
      <alignment horizontal="center" vertical="center" wrapText="1"/>
    </xf>
    <xf numFmtId="0" fontId="3" fillId="0" borderId="4" xfId="38" applyFont="1" applyFill="1" applyBorder="1" applyAlignment="1">
      <alignment horizontal="center" vertical="center" wrapText="1"/>
    </xf>
    <xf numFmtId="0" fontId="3" fillId="0" borderId="0" xfId="38" applyFont="1" applyBorder="1" applyAlignment="1">
      <alignment horizontal="center" vertical="center" wrapText="1"/>
    </xf>
    <xf numFmtId="0" fontId="4" fillId="0" borderId="0" xfId="0" applyFont="1"/>
    <xf numFmtId="3" fontId="3" fillId="0" borderId="0" xfId="0" applyNumberFormat="1" applyFont="1" applyAlignment="1">
      <alignment horizontal="right"/>
    </xf>
    <xf numFmtId="4" fontId="3" fillId="0" borderId="0" xfId="40" applyNumberFormat="1" applyFont="1" applyAlignment="1">
      <alignment horizontal="right"/>
    </xf>
    <xf numFmtId="3" fontId="3" fillId="0" borderId="0" xfId="32" applyNumberFormat="1" applyFont="1" applyAlignment="1">
      <alignment horizontal="right"/>
    </xf>
    <xf numFmtId="3" fontId="0" fillId="0" borderId="0" xfId="0" applyNumberFormat="1" applyFont="1"/>
    <xf numFmtId="3" fontId="4" fillId="0" borderId="0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0" fontId="3" fillId="0" borderId="0" xfId="38" applyFont="1" applyBorder="1" applyAlignment="1">
      <alignment horizontal="right" wrapText="1"/>
    </xf>
    <xf numFmtId="3" fontId="4" fillId="0" borderId="0" xfId="33" applyNumberFormat="1" applyFont="1" applyFill="1" applyBorder="1" applyAlignment="1">
      <alignment horizontal="right"/>
    </xf>
    <xf numFmtId="4" fontId="4" fillId="0" borderId="0" xfId="41" applyNumberFormat="1" applyFont="1" applyFill="1" applyBorder="1" applyAlignment="1">
      <alignment horizontal="right"/>
    </xf>
    <xf numFmtId="3" fontId="4" fillId="0" borderId="0" xfId="33" applyNumberFormat="1" applyFont="1" applyFill="1" applyBorder="1" applyAlignment="1">
      <alignment horizontal="right" wrapText="1"/>
    </xf>
    <xf numFmtId="3" fontId="4" fillId="0" borderId="0" xfId="33" applyNumberFormat="1" applyFont="1" applyBorder="1" applyAlignment="1">
      <alignment horizontal="right"/>
    </xf>
    <xf numFmtId="3" fontId="4" fillId="33" borderId="0" xfId="33" applyNumberFormat="1" applyFont="1" applyFill="1" applyBorder="1" applyAlignment="1">
      <alignment horizontal="right"/>
    </xf>
    <xf numFmtId="3" fontId="4" fillId="0" borderId="5" xfId="33" applyNumberFormat="1" applyFont="1" applyFill="1" applyBorder="1" applyAlignment="1">
      <alignment horizontal="right"/>
    </xf>
    <xf numFmtId="4" fontId="4" fillId="0" borderId="5" xfId="41" applyNumberFormat="1" applyFont="1" applyFill="1" applyBorder="1" applyAlignment="1">
      <alignment horizontal="right"/>
    </xf>
    <xf numFmtId="0" fontId="3" fillId="0" borderId="0" xfId="0" applyFont="1" applyAlignment="1"/>
    <xf numFmtId="4" fontId="4" fillId="0" borderId="0" xfId="0" applyNumberFormat="1" applyFont="1" applyFill="1" applyBorder="1" applyAlignment="1">
      <alignment horizontal="right"/>
    </xf>
    <xf numFmtId="0" fontId="3" fillId="33" borderId="0" xfId="0" applyFont="1" applyFill="1" applyAlignment="1"/>
    <xf numFmtId="49" fontId="4" fillId="0" borderId="0" xfId="33" applyNumberFormat="1" applyFont="1" applyFill="1" applyBorder="1" applyAlignment="1">
      <alignment horizontal="right" wrapText="1"/>
    </xf>
    <xf numFmtId="4" fontId="0" fillId="0" borderId="0" xfId="0" applyNumberFormat="1" applyFont="1"/>
    <xf numFmtId="166" fontId="0" fillId="0" borderId="0" xfId="0" applyNumberFormat="1" applyFont="1"/>
    <xf numFmtId="2" fontId="2" fillId="0" borderId="0" xfId="0" applyNumberFormat="1" applyFont="1"/>
    <xf numFmtId="4" fontId="2" fillId="0" borderId="0" xfId="0" applyNumberFormat="1" applyFont="1"/>
    <xf numFmtId="0" fontId="4" fillId="0" borderId="5" xfId="0" applyFont="1" applyBorder="1"/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 customBuiltin="1"/>
    <cellStyle name="Millares 2" xfId="33"/>
    <cellStyle name="Neutral" xfId="34" builtinId="28" customBuiltin="1"/>
    <cellStyle name="Normal" xfId="0" builtinId="0"/>
    <cellStyle name="Normal 2" xfId="35"/>
    <cellStyle name="Normal 3" xfId="36"/>
    <cellStyle name="Normal 4" xfId="37"/>
    <cellStyle name="Normal_ORGPCIAFORM1" xfId="38"/>
    <cellStyle name="Notas" xfId="39" builtinId="10" customBuiltin="1"/>
    <cellStyle name="Porcentual" xfId="40" builtinId="5" customBuiltin="1"/>
    <cellStyle name="Porcentual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1" xfId="46" builtinId="16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workbookViewId="0">
      <selection activeCell="B1" sqref="B1"/>
    </sheetView>
  </sheetViews>
  <sheetFormatPr baseColWidth="10" defaultRowHeight="12.75"/>
  <cols>
    <col min="1" max="1" width="2.7109375" customWidth="1"/>
    <col min="2" max="2" width="19.140625" customWidth="1"/>
    <col min="3" max="3" width="13.28515625" customWidth="1"/>
    <col min="5" max="5" width="13.42578125" customWidth="1"/>
    <col min="6" max="6" width="12.7109375" customWidth="1"/>
    <col min="7" max="7" width="13.7109375" customWidth="1"/>
    <col min="8" max="8" width="12.5703125" customWidth="1"/>
    <col min="9" max="9" width="12.28515625" customWidth="1"/>
    <col min="10" max="10" width="13.140625" customWidth="1"/>
    <col min="11" max="12" width="7.710937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2.75" customHeight="1">
      <c r="A3" s="1"/>
      <c r="B3" s="23" t="s">
        <v>33</v>
      </c>
      <c r="C3" s="23"/>
      <c r="D3" s="23"/>
      <c r="E3" s="23"/>
      <c r="F3" s="23"/>
      <c r="G3" s="25"/>
      <c r="H3" s="23"/>
      <c r="I3" s="23"/>
      <c r="J3" s="23"/>
    </row>
    <row r="4" spans="1:12" ht="6.6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ht="56.25">
      <c r="A5" s="1"/>
      <c r="B5" s="3" t="s">
        <v>0</v>
      </c>
      <c r="C5" s="4" t="s">
        <v>1</v>
      </c>
      <c r="D5" s="5" t="s">
        <v>31</v>
      </c>
      <c r="E5" s="5" t="s">
        <v>2</v>
      </c>
      <c r="F5" s="5" t="s">
        <v>32</v>
      </c>
      <c r="G5" s="5" t="s">
        <v>30</v>
      </c>
      <c r="H5" s="5" t="s">
        <v>3</v>
      </c>
      <c r="I5" s="6" t="s">
        <v>4</v>
      </c>
      <c r="J5" s="4" t="s">
        <v>5</v>
      </c>
    </row>
    <row r="6" spans="1:12" ht="8.1" customHeight="1">
      <c r="A6" s="1"/>
      <c r="B6" s="7"/>
      <c r="C6" s="7"/>
      <c r="D6" s="7"/>
      <c r="E6" s="7"/>
      <c r="F6" s="7"/>
      <c r="G6" s="7"/>
      <c r="H6" s="7"/>
      <c r="I6" s="7"/>
      <c r="J6" s="7"/>
    </row>
    <row r="7" spans="1:12">
      <c r="A7" s="1"/>
      <c r="B7" s="2" t="s">
        <v>6</v>
      </c>
      <c r="C7" s="9">
        <f>SUM(C9:C31)</f>
        <v>31539</v>
      </c>
      <c r="D7" s="9">
        <f>SUM(D9:D31)</f>
        <v>1202</v>
      </c>
      <c r="E7" s="10">
        <f>D7/C7*100</f>
        <v>3.8111544437046194</v>
      </c>
      <c r="F7" s="11">
        <f>SUM(F9:F31)</f>
        <v>1494</v>
      </c>
      <c r="G7" s="11">
        <f>SUM(G9:G31)</f>
        <v>14</v>
      </c>
      <c r="H7" s="11">
        <f>SUM(H9:H31)</f>
        <v>15</v>
      </c>
      <c r="I7" s="11">
        <f>G7+H7</f>
        <v>29</v>
      </c>
      <c r="J7" s="10">
        <f>I7/F7*100</f>
        <v>1.9410977242302543</v>
      </c>
      <c r="K7" s="29"/>
      <c r="L7" s="30"/>
    </row>
    <row r="8" spans="1:12" ht="8.1" customHeight="1">
      <c r="A8" s="1"/>
      <c r="B8" s="7"/>
      <c r="C8" s="15"/>
      <c r="D8" s="15"/>
      <c r="E8" s="15"/>
      <c r="F8" s="15"/>
      <c r="G8" s="15"/>
      <c r="H8" s="15"/>
      <c r="I8" s="15"/>
      <c r="J8" s="15"/>
      <c r="K8" s="29"/>
      <c r="L8" s="30"/>
    </row>
    <row r="9" spans="1:12">
      <c r="A9" s="1"/>
      <c r="B9" s="8" t="s">
        <v>7</v>
      </c>
      <c r="C9" s="16">
        <v>1308</v>
      </c>
      <c r="D9" s="16">
        <v>28</v>
      </c>
      <c r="E9" s="17">
        <v>2.14</v>
      </c>
      <c r="F9" s="16">
        <v>33</v>
      </c>
      <c r="G9" s="13" t="s">
        <v>19</v>
      </c>
      <c r="H9" s="13" t="s">
        <v>19</v>
      </c>
      <c r="I9" s="13" t="s">
        <v>19</v>
      </c>
      <c r="J9" s="13" t="s">
        <v>19</v>
      </c>
      <c r="K9" s="29"/>
      <c r="L9" s="30"/>
    </row>
    <row r="10" spans="1:12">
      <c r="A10" s="1"/>
      <c r="B10" s="8" t="s">
        <v>8</v>
      </c>
      <c r="C10" s="16">
        <v>320</v>
      </c>
      <c r="D10" s="16">
        <v>5</v>
      </c>
      <c r="E10" s="17">
        <v>1.56</v>
      </c>
      <c r="F10" s="16">
        <v>4</v>
      </c>
      <c r="G10" s="13" t="s">
        <v>19</v>
      </c>
      <c r="H10" s="13" t="s">
        <v>19</v>
      </c>
      <c r="I10" s="13" t="s">
        <v>19</v>
      </c>
      <c r="J10" s="13" t="s">
        <v>19</v>
      </c>
      <c r="K10" s="29"/>
      <c r="L10" s="30"/>
    </row>
    <row r="11" spans="1:12">
      <c r="A11" s="1"/>
      <c r="B11" s="8" t="s">
        <v>9</v>
      </c>
      <c r="C11" s="16">
        <v>789</v>
      </c>
      <c r="D11" s="16">
        <v>5</v>
      </c>
      <c r="E11" s="17">
        <v>0.63</v>
      </c>
      <c r="F11" s="16">
        <v>16</v>
      </c>
      <c r="G11" s="13" t="s">
        <v>19</v>
      </c>
      <c r="H11" s="13" t="s">
        <v>19</v>
      </c>
      <c r="I11" s="13" t="s">
        <v>19</v>
      </c>
      <c r="J11" s="24" t="s">
        <v>19</v>
      </c>
      <c r="K11" s="29"/>
      <c r="L11" s="30"/>
    </row>
    <row r="12" spans="1:12">
      <c r="A12" s="1"/>
      <c r="B12" s="8" t="s">
        <v>10</v>
      </c>
      <c r="C12" s="16">
        <v>13684</v>
      </c>
      <c r="D12" s="16">
        <v>316</v>
      </c>
      <c r="E12" s="17">
        <v>2.31</v>
      </c>
      <c r="F12" s="16">
        <v>323</v>
      </c>
      <c r="G12" s="16">
        <v>5</v>
      </c>
      <c r="H12" s="16">
        <v>5</v>
      </c>
      <c r="I12" s="16">
        <f>SUM(G12+H12)</f>
        <v>10</v>
      </c>
      <c r="J12" s="17">
        <f>I12/F12*100</f>
        <v>3.0959752321981426</v>
      </c>
      <c r="K12" s="29"/>
      <c r="L12" s="30"/>
    </row>
    <row r="13" spans="1:12">
      <c r="A13" s="1"/>
      <c r="B13" s="8" t="s">
        <v>11</v>
      </c>
      <c r="C13" s="16">
        <v>653</v>
      </c>
      <c r="D13" s="16">
        <v>33</v>
      </c>
      <c r="E13" s="17">
        <v>5.05</v>
      </c>
      <c r="F13" s="16">
        <v>7</v>
      </c>
      <c r="G13" s="13" t="s">
        <v>19</v>
      </c>
      <c r="H13" s="13">
        <v>1</v>
      </c>
      <c r="I13" s="13">
        <v>1</v>
      </c>
      <c r="J13" s="17">
        <f>I13/F13*100</f>
        <v>14.285714285714285</v>
      </c>
      <c r="K13" s="29"/>
      <c r="L13" s="30"/>
    </row>
    <row r="14" spans="1:12">
      <c r="A14" s="1"/>
      <c r="B14" s="8" t="s">
        <v>12</v>
      </c>
      <c r="C14" s="16">
        <v>357</v>
      </c>
      <c r="D14" s="16">
        <v>4</v>
      </c>
      <c r="E14" s="17">
        <v>1.1200000000000001</v>
      </c>
      <c r="F14" s="16">
        <v>1</v>
      </c>
      <c r="G14" s="13" t="s">
        <v>19</v>
      </c>
      <c r="H14" s="13" t="s">
        <v>19</v>
      </c>
      <c r="I14" s="13" t="s">
        <v>19</v>
      </c>
      <c r="J14" s="17" t="s">
        <v>19</v>
      </c>
      <c r="K14" s="29"/>
      <c r="L14" s="30"/>
    </row>
    <row r="15" spans="1:12">
      <c r="A15" s="1"/>
      <c r="B15" s="8" t="s">
        <v>13</v>
      </c>
      <c r="C15" s="16">
        <v>909</v>
      </c>
      <c r="D15" s="16">
        <v>77</v>
      </c>
      <c r="E15" s="17">
        <v>8.4700000000000006</v>
      </c>
      <c r="F15" s="16">
        <v>61</v>
      </c>
      <c r="G15" s="13">
        <v>1</v>
      </c>
      <c r="H15" s="13" t="s">
        <v>19</v>
      </c>
      <c r="I15" s="13">
        <v>1</v>
      </c>
      <c r="J15" s="17">
        <f>I15/F15*100</f>
        <v>1.639344262295082</v>
      </c>
      <c r="K15" s="29"/>
      <c r="L15" s="30"/>
    </row>
    <row r="16" spans="1:12">
      <c r="A16" s="1"/>
      <c r="B16" s="8" t="s">
        <v>35</v>
      </c>
      <c r="C16" s="16">
        <v>5023</v>
      </c>
      <c r="D16" s="16">
        <v>445</v>
      </c>
      <c r="E16" s="17">
        <v>8.86</v>
      </c>
      <c r="F16" s="16">
        <v>647</v>
      </c>
      <c r="G16" s="16">
        <v>3</v>
      </c>
      <c r="H16" s="16">
        <v>6</v>
      </c>
      <c r="I16" s="16">
        <f>SUM(G16+H16)</f>
        <v>9</v>
      </c>
      <c r="J16" s="17">
        <f>I16/F16*100</f>
        <v>1.3910355486862442</v>
      </c>
      <c r="K16" s="29"/>
      <c r="L16" s="30"/>
    </row>
    <row r="17" spans="1:12">
      <c r="A17" s="1"/>
      <c r="B17" s="8" t="s">
        <v>14</v>
      </c>
      <c r="C17" s="16">
        <v>64</v>
      </c>
      <c r="D17" s="13">
        <v>1</v>
      </c>
      <c r="E17" s="24">
        <v>1.56</v>
      </c>
      <c r="F17" s="16" t="s">
        <v>19</v>
      </c>
      <c r="G17" s="13" t="s">
        <v>19</v>
      </c>
      <c r="H17" s="13" t="s">
        <v>19</v>
      </c>
      <c r="I17" s="13" t="s">
        <v>19</v>
      </c>
      <c r="J17" s="17" t="s">
        <v>19</v>
      </c>
      <c r="K17" s="29"/>
      <c r="L17" s="30"/>
    </row>
    <row r="18" spans="1:12">
      <c r="A18" s="1"/>
      <c r="B18" s="8" t="s">
        <v>15</v>
      </c>
      <c r="C18" s="16">
        <v>60</v>
      </c>
      <c r="D18" s="16">
        <v>3</v>
      </c>
      <c r="E18" s="17">
        <f>D18/C18*100</f>
        <v>5</v>
      </c>
      <c r="F18" s="16" t="s">
        <v>19</v>
      </c>
      <c r="G18" s="13" t="s">
        <v>19</v>
      </c>
      <c r="H18" s="13" t="s">
        <v>19</v>
      </c>
      <c r="I18" s="13" t="s">
        <v>19</v>
      </c>
      <c r="J18" s="17" t="s">
        <v>19</v>
      </c>
      <c r="K18" s="29"/>
      <c r="L18" s="30"/>
    </row>
    <row r="19" spans="1:12">
      <c r="A19" s="1"/>
      <c r="B19" s="8" t="s">
        <v>16</v>
      </c>
      <c r="C19" s="13">
        <v>34</v>
      </c>
      <c r="D19" s="13" t="s">
        <v>19</v>
      </c>
      <c r="E19" s="13" t="s">
        <v>19</v>
      </c>
      <c r="F19" s="13" t="s">
        <v>19</v>
      </c>
      <c r="G19" s="13" t="s">
        <v>19</v>
      </c>
      <c r="H19" s="13" t="s">
        <v>19</v>
      </c>
      <c r="I19" s="13" t="s">
        <v>19</v>
      </c>
      <c r="J19" s="17" t="s">
        <v>19</v>
      </c>
      <c r="K19" s="29"/>
      <c r="L19" s="30"/>
    </row>
    <row r="20" spans="1:12">
      <c r="A20" s="1"/>
      <c r="B20" s="8" t="s">
        <v>17</v>
      </c>
      <c r="C20" s="16">
        <v>159</v>
      </c>
      <c r="D20" s="16">
        <v>1</v>
      </c>
      <c r="E20" s="17">
        <v>0.63</v>
      </c>
      <c r="F20" s="13">
        <v>1</v>
      </c>
      <c r="G20" s="13" t="s">
        <v>19</v>
      </c>
      <c r="H20" s="13" t="s">
        <v>19</v>
      </c>
      <c r="I20" s="13" t="s">
        <v>19</v>
      </c>
      <c r="J20" s="17" t="s">
        <v>19</v>
      </c>
      <c r="K20" s="29"/>
      <c r="L20" s="30"/>
    </row>
    <row r="21" spans="1:12">
      <c r="A21" s="1"/>
      <c r="B21" s="8" t="s">
        <v>18</v>
      </c>
      <c r="C21" s="16">
        <v>15</v>
      </c>
      <c r="D21" s="13" t="s">
        <v>19</v>
      </c>
      <c r="E21" s="13" t="s">
        <v>19</v>
      </c>
      <c r="F21" s="13" t="s">
        <v>19</v>
      </c>
      <c r="G21" s="13" t="s">
        <v>19</v>
      </c>
      <c r="H21" s="13" t="s">
        <v>19</v>
      </c>
      <c r="I21" s="13" t="s">
        <v>19</v>
      </c>
      <c r="J21" s="17" t="s">
        <v>19</v>
      </c>
      <c r="K21" s="29"/>
      <c r="L21" s="30"/>
    </row>
    <row r="22" spans="1:12">
      <c r="A22" s="1"/>
      <c r="B22" s="8" t="s">
        <v>20</v>
      </c>
      <c r="C22" s="16">
        <v>208</v>
      </c>
      <c r="D22" s="13">
        <v>3</v>
      </c>
      <c r="E22" s="24">
        <v>1.44</v>
      </c>
      <c r="F22" s="13" t="s">
        <v>19</v>
      </c>
      <c r="G22" s="13" t="s">
        <v>19</v>
      </c>
      <c r="H22" s="13" t="s">
        <v>19</v>
      </c>
      <c r="I22" s="13" t="s">
        <v>19</v>
      </c>
      <c r="J22" s="17" t="s">
        <v>19</v>
      </c>
      <c r="K22" s="29"/>
      <c r="L22" s="30"/>
    </row>
    <row r="23" spans="1:12">
      <c r="A23" s="1"/>
      <c r="B23" s="8" t="s">
        <v>21</v>
      </c>
      <c r="C23" s="13">
        <v>198</v>
      </c>
      <c r="D23" s="13" t="s">
        <v>19</v>
      </c>
      <c r="E23" s="13" t="s">
        <v>19</v>
      </c>
      <c r="F23" s="13" t="s">
        <v>19</v>
      </c>
      <c r="G23" s="13" t="s">
        <v>19</v>
      </c>
      <c r="H23" s="13" t="s">
        <v>19</v>
      </c>
      <c r="I23" s="13" t="s">
        <v>19</v>
      </c>
      <c r="J23" s="17" t="s">
        <v>19</v>
      </c>
      <c r="K23" s="29"/>
      <c r="L23" s="30"/>
    </row>
    <row r="24" spans="1:12">
      <c r="A24" s="1"/>
      <c r="B24" s="8" t="s">
        <v>22</v>
      </c>
      <c r="C24" s="13">
        <v>852</v>
      </c>
      <c r="D24" s="13">
        <v>25</v>
      </c>
      <c r="E24" s="17">
        <f t="shared" ref="E24:E31" si="0">D24/C24*100</f>
        <v>2.9342723004694835</v>
      </c>
      <c r="F24" s="16">
        <v>22</v>
      </c>
      <c r="G24" s="13" t="s">
        <v>19</v>
      </c>
      <c r="H24" s="16" t="s">
        <v>19</v>
      </c>
      <c r="I24" s="16" t="s">
        <v>19</v>
      </c>
      <c r="J24" s="17" t="s">
        <v>19</v>
      </c>
      <c r="K24" s="29"/>
      <c r="L24" s="30"/>
    </row>
    <row r="25" spans="1:12">
      <c r="A25" s="1"/>
      <c r="B25" s="8" t="s">
        <v>23</v>
      </c>
      <c r="C25" s="18">
        <v>124</v>
      </c>
      <c r="D25" s="26" t="s">
        <v>19</v>
      </c>
      <c r="E25" s="17" t="s">
        <v>19</v>
      </c>
      <c r="F25" s="13" t="s">
        <v>19</v>
      </c>
      <c r="G25" s="13" t="s">
        <v>19</v>
      </c>
      <c r="H25" s="13" t="s">
        <v>19</v>
      </c>
      <c r="I25" s="13" t="s">
        <v>19</v>
      </c>
      <c r="J25" s="17" t="s">
        <v>19</v>
      </c>
      <c r="K25" s="29"/>
      <c r="L25" s="30"/>
    </row>
    <row r="26" spans="1:12">
      <c r="A26" s="1"/>
      <c r="B26" s="8" t="s">
        <v>24</v>
      </c>
      <c r="C26" s="19">
        <v>4352</v>
      </c>
      <c r="D26" s="19">
        <v>196</v>
      </c>
      <c r="E26" s="17">
        <f t="shared" si="0"/>
        <v>4.5036764705882355</v>
      </c>
      <c r="F26" s="20">
        <v>291</v>
      </c>
      <c r="G26" s="16">
        <v>5</v>
      </c>
      <c r="H26" s="16">
        <v>1</v>
      </c>
      <c r="I26" s="16">
        <f>SUM(G26+H26)</f>
        <v>6</v>
      </c>
      <c r="J26" s="17">
        <f>I26/F26*100</f>
        <v>2.0618556701030926</v>
      </c>
      <c r="K26" s="29"/>
      <c r="L26" s="30"/>
    </row>
    <row r="27" spans="1:12">
      <c r="A27" s="1"/>
      <c r="B27" s="8" t="s">
        <v>25</v>
      </c>
      <c r="C27" s="13">
        <v>1020</v>
      </c>
      <c r="D27" s="13">
        <v>41</v>
      </c>
      <c r="E27" s="17">
        <f t="shared" si="0"/>
        <v>4.0196078431372548</v>
      </c>
      <c r="F27" s="16">
        <v>26</v>
      </c>
      <c r="G27" s="13" t="s">
        <v>19</v>
      </c>
      <c r="H27" s="16">
        <v>1</v>
      </c>
      <c r="I27" s="16">
        <v>1</v>
      </c>
      <c r="J27" s="17">
        <f>I27/F27*100</f>
        <v>3.8461538461538463</v>
      </c>
      <c r="K27" s="29"/>
      <c r="L27" s="30"/>
    </row>
    <row r="28" spans="1:12">
      <c r="A28" s="1"/>
      <c r="B28" s="8" t="s">
        <v>26</v>
      </c>
      <c r="C28" s="18">
        <v>595</v>
      </c>
      <c r="D28" s="18">
        <v>15</v>
      </c>
      <c r="E28" s="17">
        <f t="shared" si="0"/>
        <v>2.5210084033613445</v>
      </c>
      <c r="F28" s="16">
        <v>7</v>
      </c>
      <c r="G28" s="13" t="s">
        <v>19</v>
      </c>
      <c r="H28" s="13" t="s">
        <v>19</v>
      </c>
      <c r="I28" s="13" t="s">
        <v>19</v>
      </c>
      <c r="J28" s="17" t="s">
        <v>19</v>
      </c>
      <c r="K28" s="29"/>
      <c r="L28" s="30"/>
    </row>
    <row r="29" spans="1:12">
      <c r="A29" s="1"/>
      <c r="B29" s="8" t="s">
        <v>27</v>
      </c>
      <c r="C29" s="18">
        <v>453</v>
      </c>
      <c r="D29" s="18">
        <v>2</v>
      </c>
      <c r="E29" s="17">
        <f t="shared" si="0"/>
        <v>0.44150110375275936</v>
      </c>
      <c r="F29" s="13">
        <v>18</v>
      </c>
      <c r="G29" s="13" t="s">
        <v>19</v>
      </c>
      <c r="H29" s="13">
        <v>1</v>
      </c>
      <c r="I29" s="13">
        <v>1</v>
      </c>
      <c r="J29" s="17">
        <f>I29/F29*100</f>
        <v>5.5555555555555554</v>
      </c>
      <c r="K29" s="29"/>
      <c r="L29" s="30"/>
    </row>
    <row r="30" spans="1:12">
      <c r="A30" s="1"/>
      <c r="B30" s="8" t="s">
        <v>28</v>
      </c>
      <c r="C30" s="18">
        <v>173</v>
      </c>
      <c r="D30" s="18">
        <v>1</v>
      </c>
      <c r="E30" s="17">
        <f t="shared" si="0"/>
        <v>0.57803468208092479</v>
      </c>
      <c r="F30" s="16">
        <v>34</v>
      </c>
      <c r="G30" s="13" t="s">
        <v>19</v>
      </c>
      <c r="H30" s="13" t="s">
        <v>19</v>
      </c>
      <c r="I30" s="13" t="s">
        <v>19</v>
      </c>
      <c r="J30" s="17" t="s">
        <v>19</v>
      </c>
      <c r="K30" s="29"/>
      <c r="L30" s="30"/>
    </row>
    <row r="31" spans="1:12">
      <c r="A31" s="1"/>
      <c r="B31" s="31" t="s">
        <v>29</v>
      </c>
      <c r="C31" s="21">
        <v>189</v>
      </c>
      <c r="D31" s="21">
        <v>1</v>
      </c>
      <c r="E31" s="22">
        <f t="shared" si="0"/>
        <v>0.52910052910052907</v>
      </c>
      <c r="F31" s="21">
        <v>3</v>
      </c>
      <c r="G31" s="14" t="s">
        <v>19</v>
      </c>
      <c r="H31" s="14" t="s">
        <v>19</v>
      </c>
      <c r="I31" s="14" t="s">
        <v>19</v>
      </c>
      <c r="J31" s="22" t="s">
        <v>19</v>
      </c>
      <c r="K31" s="29"/>
      <c r="L31" s="30"/>
    </row>
    <row r="32" spans="1:12">
      <c r="A32" s="1"/>
      <c r="B32" s="1"/>
      <c r="C32" s="12"/>
      <c r="D32" s="12"/>
      <c r="E32" s="12"/>
      <c r="F32" s="12"/>
      <c r="G32" s="12"/>
      <c r="H32" s="12"/>
      <c r="I32" s="12"/>
      <c r="J32" s="28"/>
    </row>
    <row r="33" spans="1:10">
      <c r="A33" s="1"/>
      <c r="B33" s="8" t="s">
        <v>34</v>
      </c>
      <c r="C33" s="8"/>
      <c r="D33" s="8"/>
      <c r="E33" s="12"/>
      <c r="F33" s="1"/>
      <c r="G33" s="1"/>
      <c r="H33" s="1"/>
      <c r="I33" s="1"/>
      <c r="J33" s="27"/>
    </row>
  </sheetData>
  <phoneticPr fontId="8" type="noConversion"/>
  <pageMargins left="0.9055118110236221" right="0" top="0.62992125984251968" bottom="0" header="0" footer="0"/>
  <pageSetup paperSize="9" orientation="landscape" r:id="rId1"/>
  <headerFooter>
    <oddFooter xml:space="preserve">&amp;L&amp;"Arial,Negrita Cursiva"&amp;11Dirección Gral de Estadísticas
Provincia de Salta&amp;R&amp;"Arial,Negrita Cursiva"&amp;11Anuario Estadístico
2015 - Avance 2016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C0302081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guillermo</cp:lastModifiedBy>
  <cp:lastPrinted>2016-06-03T13:34:51Z</cp:lastPrinted>
  <dcterms:created xsi:type="dcterms:W3CDTF">2000-05-24T11:47:42Z</dcterms:created>
  <dcterms:modified xsi:type="dcterms:W3CDTF">2016-11-08T13:18:09Z</dcterms:modified>
</cp:coreProperties>
</file>