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9690" windowHeight="6495"/>
  </bookViews>
  <sheets>
    <sheet name="3.1.21.1" sheetId="2" r:id="rId1"/>
  </sheets>
  <definedNames>
    <definedName name="_xlnm.Print_Area" localSheetId="0">'3.1.21.1'!$A$1:$G$114</definedName>
  </definedNames>
  <calcPr calcId="124519"/>
</workbook>
</file>

<file path=xl/calcChain.xml><?xml version="1.0" encoding="utf-8"?>
<calcChain xmlns="http://schemas.openxmlformats.org/spreadsheetml/2006/main">
  <c r="C85" i="2"/>
  <c r="C83"/>
  <c r="C84"/>
  <c r="C82"/>
  <c r="C69"/>
  <c r="C68"/>
  <c r="C67"/>
  <c r="C101"/>
  <c r="C98"/>
  <c r="G72"/>
  <c r="F72"/>
  <c r="D72"/>
  <c r="C77"/>
  <c r="C76"/>
  <c r="C75"/>
  <c r="C74"/>
  <c r="C53"/>
  <c r="C52"/>
  <c r="C49"/>
  <c r="C48"/>
  <c r="C47"/>
  <c r="C44"/>
  <c r="G30"/>
  <c r="F30"/>
  <c r="E30"/>
  <c r="D30"/>
  <c r="C20"/>
  <c r="C27"/>
  <c r="G96"/>
  <c r="E96"/>
  <c r="F96"/>
  <c r="D96"/>
  <c r="C102"/>
  <c r="C97"/>
  <c r="C41"/>
  <c r="C26"/>
  <c r="C103"/>
  <c r="C93"/>
  <c r="C60"/>
  <c r="C62"/>
  <c r="C58"/>
  <c r="C64"/>
  <c r="G38"/>
  <c r="F38"/>
  <c r="E38"/>
  <c r="D38"/>
  <c r="G10"/>
  <c r="F10"/>
  <c r="E10"/>
  <c r="D10"/>
  <c r="C25"/>
  <c r="E46"/>
  <c r="E72"/>
  <c r="E55"/>
  <c r="E81"/>
  <c r="E106"/>
  <c r="F55"/>
  <c r="F46"/>
  <c r="F81"/>
  <c r="F106"/>
  <c r="G46"/>
  <c r="G55"/>
  <c r="G81"/>
  <c r="G106"/>
  <c r="D46"/>
  <c r="D55"/>
  <c r="C72"/>
  <c r="D81"/>
  <c r="D106"/>
  <c r="C108"/>
  <c r="C109"/>
  <c r="C110"/>
  <c r="C111"/>
  <c r="C107"/>
  <c r="C90"/>
  <c r="C91"/>
  <c r="C21"/>
  <c r="C92"/>
  <c r="C94"/>
  <c r="C65"/>
  <c r="C18"/>
  <c r="C51"/>
  <c r="C99"/>
  <c r="C100"/>
  <c r="C104"/>
  <c r="C73"/>
  <c r="C56"/>
  <c r="C57"/>
  <c r="C59"/>
  <c r="C61"/>
  <c r="C63"/>
  <c r="C50"/>
  <c r="C39"/>
  <c r="C40"/>
  <c r="C42"/>
  <c r="C43"/>
  <c r="C38"/>
  <c r="C31"/>
  <c r="C33"/>
  <c r="C34"/>
  <c r="C11"/>
  <c r="C12"/>
  <c r="C13"/>
  <c r="C14"/>
  <c r="C16"/>
  <c r="C17"/>
  <c r="C22"/>
  <c r="C24"/>
  <c r="C81" l="1"/>
  <c r="C55"/>
  <c r="C96"/>
  <c r="C106"/>
  <c r="C46"/>
  <c r="C30"/>
  <c r="E8"/>
  <c r="D8"/>
  <c r="G8"/>
  <c r="F8"/>
  <c r="C10"/>
  <c r="C8" l="1"/>
</calcChain>
</file>

<file path=xl/sharedStrings.xml><?xml version="1.0" encoding="utf-8"?>
<sst xmlns="http://schemas.openxmlformats.org/spreadsheetml/2006/main" count="165" uniqueCount="95">
  <si>
    <t>Alumnos</t>
  </si>
  <si>
    <t>Total</t>
  </si>
  <si>
    <t>Ingresantes</t>
  </si>
  <si>
    <t>Reinscriptos</t>
  </si>
  <si>
    <t xml:space="preserve"> </t>
  </si>
  <si>
    <t>Facultad y Carrera</t>
  </si>
  <si>
    <t>Varón</t>
  </si>
  <si>
    <t>Facultad de Ciencias Exactas</t>
  </si>
  <si>
    <t>Profesor en Física</t>
  </si>
  <si>
    <t>Licenciado en Análisis de Sistemas</t>
  </si>
  <si>
    <t>Licenciado en Matemática</t>
  </si>
  <si>
    <t>Licenciado en Química</t>
  </si>
  <si>
    <t>Diplomado en Ciencias Físicas</t>
  </si>
  <si>
    <t>Licenciado en Energías Renovables</t>
  </si>
  <si>
    <t>Licenciado en Física</t>
  </si>
  <si>
    <t>Electrónico Universitario</t>
  </si>
  <si>
    <t>Profesor en Matemática</t>
  </si>
  <si>
    <t>Profesor en Química</t>
  </si>
  <si>
    <t>Facultad de Ingeniería</t>
  </si>
  <si>
    <t>Ingeniero Industrial</t>
  </si>
  <si>
    <t>Ingeniero Químico</t>
  </si>
  <si>
    <t>Téc. Univ. en Tecnología de Alimentos</t>
  </si>
  <si>
    <t>Facultad de Ciencias Naturales</t>
  </si>
  <si>
    <t>Geólogo</t>
  </si>
  <si>
    <t>Ingeniero Agrónomo</t>
  </si>
  <si>
    <t>Profesor en Ciencias Biológicas</t>
  </si>
  <si>
    <t>Licenciado en Ciencias Biológicas</t>
  </si>
  <si>
    <t>Ingeniero en Recursos Naturales y Medio Ambiente</t>
  </si>
  <si>
    <t>Facultad de Ciencias Económicas, Jurídicas y Sociales</t>
  </si>
  <si>
    <t>Licenciado en Administración con Mención en Sector Empresas</t>
  </si>
  <si>
    <t>Licenciado en Administración con Mención en Sector Público</t>
  </si>
  <si>
    <t>Contador Público Nacional</t>
  </si>
  <si>
    <t>Facultad de Humanidades</t>
  </si>
  <si>
    <t>Licenciado en Antropología</t>
  </si>
  <si>
    <t>Licenciado en Inglés</t>
  </si>
  <si>
    <t>Licenciatura en Psicopedagogía</t>
  </si>
  <si>
    <t>Técnico en Gestión Educativa</t>
  </si>
  <si>
    <t>Facultad de Ciencias de la Salud</t>
  </si>
  <si>
    <t>Licenciado en Nutrición</t>
  </si>
  <si>
    <t>Sede Regional Orán</t>
  </si>
  <si>
    <t>Técnico Universitario en Administración de Empresas Agrícolas</t>
  </si>
  <si>
    <t>Enfermera/o Universitaria/o</t>
  </si>
  <si>
    <t>Sede Regional Tartagal</t>
  </si>
  <si>
    <t>Ingeniería en Perforaciones</t>
  </si>
  <si>
    <t>Técnico Universitario en Comunicación Social</t>
  </si>
  <si>
    <t>Técnico Universitario en Perforaciones</t>
  </si>
  <si>
    <t>Ciclo -Licenciatura en Arte</t>
  </si>
  <si>
    <t>Ciclo -Licenciatura en Geografía</t>
  </si>
  <si>
    <t>Licenciado en Economía</t>
  </si>
  <si>
    <t>Ingeniero Civil</t>
  </si>
  <si>
    <t xml:space="preserve">Licenciado en Administración </t>
  </si>
  <si>
    <t>Licenciatura en Ciencias de la Comunicación</t>
  </si>
  <si>
    <t>Licenciatura en Letras</t>
  </si>
  <si>
    <t>Téc. Univ. en Informática de Gestión</t>
  </si>
  <si>
    <t>Licenciado en Bromatología</t>
  </si>
  <si>
    <t>Bromatólogo</t>
  </si>
  <si>
    <t>Analista Químico</t>
  </si>
  <si>
    <t xml:space="preserve">Tecnicatura Universitario en Electrónica </t>
  </si>
  <si>
    <t>Téc. Univ. en Laboratorio de Análisis Clínico y Microbiológicos</t>
  </si>
  <si>
    <t>Tecnicatura Universitario en Recursos Forestales</t>
  </si>
  <si>
    <t>Sede Regional Sur  Metán y Rosario de la Frontera</t>
  </si>
  <si>
    <t>Tecnicatura Universitario en Estadística</t>
  </si>
  <si>
    <t>Licenciado en Enfermería</t>
  </si>
  <si>
    <t>Profesorado en Ciencias de la Educación</t>
  </si>
  <si>
    <t>Licenciatura en Ciencias de la Educación</t>
  </si>
  <si>
    <t>Licenciatura en Filosofía</t>
  </si>
  <si>
    <t>Profesorado en Filosofía</t>
  </si>
  <si>
    <t>Profesorado en Letras</t>
  </si>
  <si>
    <t>Profesorado en Historia</t>
  </si>
  <si>
    <t>Licenciatura en Historia</t>
  </si>
  <si>
    <t>Licenciado en Ciencias de la Educación</t>
  </si>
  <si>
    <t>Licenciado en Comunicación Social</t>
  </si>
  <si>
    <t>Tecnicatura Universitario en Energía Solar</t>
  </si>
  <si>
    <t>Ingeniero Electromecánico</t>
  </si>
  <si>
    <t>Podólogo Universitario</t>
  </si>
  <si>
    <t>Educador Sanitario</t>
  </si>
  <si>
    <t xml:space="preserve">Licenciatura en Historia </t>
  </si>
  <si>
    <t>Tecnicatura Universitario en Programación</t>
  </si>
  <si>
    <r>
      <t xml:space="preserve">Tecnicatura Universitario en Energía Solar </t>
    </r>
    <r>
      <rPr>
        <b/>
        <sz val="8"/>
        <color indexed="8"/>
        <rFont val="Arial"/>
        <family val="2"/>
      </rPr>
      <t>(Delegación Cafayate)</t>
    </r>
  </si>
  <si>
    <r>
      <t xml:space="preserve">Técnico Universitario en Gestión y Adm. Turismo y Hotelería </t>
    </r>
    <r>
      <rPr>
        <b/>
        <sz val="8"/>
        <color indexed="8"/>
        <rFont val="Arial"/>
        <family val="2"/>
      </rPr>
      <t>(Delegación Cafayate)</t>
    </r>
  </si>
  <si>
    <r>
      <t xml:space="preserve">Técnico Universitario en Enología y Viticultura </t>
    </r>
    <r>
      <rPr>
        <b/>
        <sz val="8"/>
        <color indexed="8"/>
        <rFont val="Arial"/>
        <family val="2"/>
      </rPr>
      <t>(Delegación Cafayate)</t>
    </r>
  </si>
  <si>
    <t>-</t>
  </si>
  <si>
    <t>Técnico Superior en Administración y Gestión Universitaria</t>
  </si>
  <si>
    <t>Licenciatura en Geografía</t>
  </si>
  <si>
    <t xml:space="preserve">3.1.21.1 _ Alumnos, Reinscriptos e ingresantes de la Universidad Nacional de Salta, por sexo, </t>
  </si>
  <si>
    <t>Téc. Univ. en Higiene y Seguridad en el Trabajo</t>
  </si>
  <si>
    <t xml:space="preserve">Técnico Universitario e Estadísticas de Salud </t>
  </si>
  <si>
    <t>Licenciado en Estadísticas de Salud - Ciclo de Licenciatura</t>
  </si>
  <si>
    <t>Ciclo - Licenciatura en Fonoaudiología - Ciclo de Licenciatura</t>
  </si>
  <si>
    <t>Licenciado en Nutrición - Ciclo de Licenciatura</t>
  </si>
  <si>
    <t xml:space="preserve">Licenciatura en Enfermeria </t>
  </si>
  <si>
    <t xml:space="preserve">            según facultad y carrera. Provincia de Salta.  Año 2015</t>
  </si>
  <si>
    <t xml:space="preserve">Téc. Univ. En Administración de Empresa Agropecuarias 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</si>
  <si>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Universidad Nacional de Salta. ( UNSA ).</t>
    </r>
  </si>
  <si>
    <t xml:space="preserve">             Dirección General de Estadísticas Universitarias</t>
  </si>
</sst>
</file>

<file path=xl/styles.xml><?xml version="1.0" encoding="utf-8"?>
<styleSheet xmlns="http://schemas.openxmlformats.org/spreadsheetml/2006/main">
  <numFmts count="1">
    <numFmt numFmtId="164" formatCode="#,##0;[Red]#,##0"/>
  </numFmts>
  <fonts count="6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0" fontId="2" fillId="2" borderId="0" xfId="0" applyFont="1" applyFill="1" applyBorder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wrapText="1"/>
    </xf>
    <xf numFmtId="164" fontId="0" fillId="2" borderId="0" xfId="0" applyNumberFormat="1" applyFill="1"/>
    <xf numFmtId="0" fontId="3" fillId="2" borderId="10" xfId="0" applyFont="1" applyFill="1" applyBorder="1" applyAlignment="1">
      <alignment horizontal="left"/>
    </xf>
    <xf numFmtId="0" fontId="1" fillId="2" borderId="0" xfId="0" applyFont="1" applyFill="1"/>
    <xf numFmtId="0" fontId="1" fillId="2" borderId="0" xfId="0" applyFont="1" applyFill="1"/>
    <xf numFmtId="164" fontId="4" fillId="2" borderId="0" xfId="0" applyNumberFormat="1" applyFont="1" applyFill="1" applyBorder="1" applyAlignment="1">
      <alignment horizontal="right" indent="1"/>
    </xf>
    <xf numFmtId="164" fontId="1" fillId="2" borderId="0" xfId="0" applyNumberFormat="1" applyFont="1" applyFill="1" applyBorder="1" applyAlignment="1">
      <alignment horizontal="right" indent="1"/>
    </xf>
    <xf numFmtId="164" fontId="3" fillId="2" borderId="0" xfId="0" applyNumberFormat="1" applyFont="1" applyFill="1" applyBorder="1" applyAlignment="1">
      <alignment horizontal="right" indent="1"/>
    </xf>
    <xf numFmtId="164" fontId="3" fillId="2" borderId="0" xfId="0" applyNumberFormat="1" applyFont="1" applyFill="1" applyBorder="1" applyAlignment="1">
      <alignment horizontal="right" vertical="center" indent="1"/>
    </xf>
    <xf numFmtId="1" fontId="3" fillId="2" borderId="0" xfId="0" applyNumberFormat="1" applyFont="1" applyFill="1" applyBorder="1" applyAlignment="1">
      <alignment horizontal="right" indent="1"/>
    </xf>
    <xf numFmtId="0" fontId="1" fillId="2" borderId="0" xfId="0" applyFont="1" applyFill="1" applyBorder="1" applyAlignment="1">
      <alignment horizontal="right" indent="1"/>
    </xf>
    <xf numFmtId="0" fontId="1" fillId="2" borderId="10" xfId="0" applyFont="1" applyFill="1" applyBorder="1" applyAlignment="1">
      <alignment horizontal="right" indent="1"/>
    </xf>
    <xf numFmtId="0" fontId="0" fillId="2" borderId="0" xfId="0" applyNumberFormat="1" applyFill="1"/>
    <xf numFmtId="164" fontId="3" fillId="2" borderId="10" xfId="0" applyNumberFormat="1" applyFont="1" applyFill="1" applyBorder="1" applyAlignment="1">
      <alignment horizontal="right" indent="1"/>
    </xf>
    <xf numFmtId="0" fontId="1" fillId="2" borderId="0" xfId="0" applyFont="1" applyFill="1" applyAlignment="1">
      <alignment horizontal="right" vertical="center" indent="1"/>
    </xf>
    <xf numFmtId="164" fontId="1" fillId="2" borderId="0" xfId="0" applyNumberFormat="1" applyFont="1" applyFill="1"/>
    <xf numFmtId="0" fontId="1" fillId="2" borderId="0" xfId="0" applyFont="1" applyFill="1" applyAlignment="1"/>
    <xf numFmtId="164" fontId="1" fillId="2" borderId="0" xfId="0" applyNumberFormat="1" applyFont="1" applyFill="1" applyAlignment="1"/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right" indent="1"/>
    </xf>
    <xf numFmtId="164" fontId="3" fillId="0" borderId="0" xfId="0" applyNumberFormat="1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showGridLines="0" tabSelected="1" workbookViewId="0">
      <selection activeCell="B1" sqref="B1"/>
    </sheetView>
  </sheetViews>
  <sheetFormatPr baseColWidth="10" defaultRowHeight="12.75"/>
  <cols>
    <col min="1" max="1" width="1.7109375" style="1" customWidth="1"/>
    <col min="2" max="2" width="44.85546875" style="1" customWidth="1"/>
    <col min="3" max="7" width="7.85546875" style="1" customWidth="1"/>
    <col min="8" max="16384" width="11.42578125" style="1"/>
  </cols>
  <sheetData>
    <row r="1" spans="1:8" ht="12.75" customHeight="1">
      <c r="A1" s="22" t="s">
        <v>4</v>
      </c>
      <c r="B1" s="3" t="s">
        <v>84</v>
      </c>
      <c r="C1" s="3"/>
      <c r="D1" s="3"/>
      <c r="E1" s="3"/>
      <c r="F1" s="22"/>
      <c r="G1" s="22"/>
    </row>
    <row r="2" spans="1:8" ht="12.75" customHeight="1">
      <c r="A2" s="22"/>
      <c r="B2" s="3" t="s">
        <v>91</v>
      </c>
      <c r="C2" s="3"/>
      <c r="D2" s="3"/>
      <c r="E2" s="3"/>
      <c r="F2" s="22"/>
      <c r="G2" s="22"/>
    </row>
    <row r="3" spans="1:8" ht="8.1" customHeight="1">
      <c r="A3" s="22"/>
      <c r="B3" s="4"/>
      <c r="C3" s="4"/>
      <c r="D3" s="4"/>
      <c r="E3" s="4"/>
    </row>
    <row r="4" spans="1:8" ht="12.75" customHeight="1">
      <c r="A4" s="22"/>
      <c r="B4" s="5"/>
      <c r="C4" s="6" t="s">
        <v>1</v>
      </c>
      <c r="D4" s="37" t="s">
        <v>2</v>
      </c>
      <c r="E4" s="38"/>
      <c r="F4" s="37" t="s">
        <v>3</v>
      </c>
      <c r="G4" s="38"/>
    </row>
    <row r="5" spans="1:8" ht="12.75" customHeight="1">
      <c r="A5" s="22"/>
      <c r="B5" s="7" t="s">
        <v>5</v>
      </c>
      <c r="C5" s="8" t="s">
        <v>0</v>
      </c>
      <c r="D5" s="8" t="s">
        <v>1</v>
      </c>
      <c r="E5" s="7" t="s">
        <v>6</v>
      </c>
      <c r="F5" s="9" t="s">
        <v>1</v>
      </c>
      <c r="G5" s="9" t="s">
        <v>6</v>
      </c>
    </row>
    <row r="6" spans="1:8" ht="8.1" customHeight="1" thickBot="1">
      <c r="A6" s="22"/>
      <c r="B6" s="10"/>
      <c r="C6" s="11"/>
      <c r="D6" s="11"/>
      <c r="E6" s="12"/>
      <c r="F6" s="13"/>
      <c r="G6" s="13"/>
    </row>
    <row r="7" spans="1:8" ht="6.6" customHeight="1">
      <c r="A7" s="22"/>
      <c r="B7" s="14"/>
      <c r="C7" s="15"/>
      <c r="D7" s="15"/>
      <c r="E7" s="15"/>
      <c r="F7" s="2"/>
      <c r="G7" s="2"/>
    </row>
    <row r="8" spans="1:8" ht="12" customHeight="1">
      <c r="A8" s="22"/>
      <c r="B8" s="14" t="s">
        <v>1</v>
      </c>
      <c r="C8" s="24">
        <f>D8+F8</f>
        <v>30039</v>
      </c>
      <c r="D8" s="24">
        <f>D10+D30+D38+D46+D55+D72+D81+D96+D106</f>
        <v>6500</v>
      </c>
      <c r="E8" s="24">
        <f>E10+E30+E38+E46+E55+E72+E81+E96+E106</f>
        <v>2988</v>
      </c>
      <c r="F8" s="24">
        <f>F10+F30+F38+F46+F55+F72+F81+F96+F106</f>
        <v>23539</v>
      </c>
      <c r="G8" s="24">
        <f>G10+G30+G38+G46+G55+G72+G81+G96+G106</f>
        <v>9868</v>
      </c>
      <c r="H8" s="20"/>
    </row>
    <row r="9" spans="1:8" ht="6.6" customHeight="1">
      <c r="A9" s="22"/>
      <c r="B9" s="16"/>
      <c r="C9" s="25"/>
      <c r="D9" s="25"/>
      <c r="E9" s="24"/>
      <c r="F9" s="25"/>
      <c r="G9" s="24"/>
      <c r="H9" s="20"/>
    </row>
    <row r="10" spans="1:8" ht="12" customHeight="1">
      <c r="A10" s="22"/>
      <c r="B10" s="14" t="s">
        <v>7</v>
      </c>
      <c r="C10" s="24">
        <f>D10+F10</f>
        <v>3128</v>
      </c>
      <c r="D10" s="24">
        <f>SUM(D11:D28)</f>
        <v>793</v>
      </c>
      <c r="E10" s="24">
        <f>SUM(E11:E28)</f>
        <v>456</v>
      </c>
      <c r="F10" s="24">
        <f>SUM(F11:F28)</f>
        <v>2335</v>
      </c>
      <c r="G10" s="24">
        <f>SUM(G11:G28)</f>
        <v>1391</v>
      </c>
      <c r="H10" s="20"/>
    </row>
    <row r="11" spans="1:8" ht="12" customHeight="1">
      <c r="A11" s="22"/>
      <c r="B11" s="17" t="s">
        <v>8</v>
      </c>
      <c r="C11" s="26">
        <f t="shared" ref="C11:C85" si="0">D11+F11</f>
        <v>29</v>
      </c>
      <c r="D11" s="26">
        <v>4</v>
      </c>
      <c r="E11" s="26">
        <v>3</v>
      </c>
      <c r="F11" s="26">
        <v>25</v>
      </c>
      <c r="G11" s="26">
        <v>15</v>
      </c>
      <c r="H11" s="20"/>
    </row>
    <row r="12" spans="1:8" ht="12" customHeight="1">
      <c r="A12" s="22"/>
      <c r="B12" s="17" t="s">
        <v>9</v>
      </c>
      <c r="C12" s="26">
        <f t="shared" si="0"/>
        <v>868</v>
      </c>
      <c r="D12" s="26">
        <v>172</v>
      </c>
      <c r="E12" s="26">
        <v>137</v>
      </c>
      <c r="F12" s="26">
        <v>696</v>
      </c>
      <c r="G12" s="26">
        <v>521</v>
      </c>
      <c r="H12" s="20"/>
    </row>
    <row r="13" spans="1:8" ht="12" customHeight="1">
      <c r="A13" s="22"/>
      <c r="B13" s="17" t="s">
        <v>10</v>
      </c>
      <c r="C13" s="26">
        <f t="shared" si="0"/>
        <v>149</v>
      </c>
      <c r="D13" s="26">
        <v>35</v>
      </c>
      <c r="E13" s="26">
        <v>15</v>
      </c>
      <c r="F13" s="26">
        <v>114</v>
      </c>
      <c r="G13" s="26">
        <v>60</v>
      </c>
      <c r="H13" s="20"/>
    </row>
    <row r="14" spans="1:8" ht="12" customHeight="1">
      <c r="A14" s="22"/>
      <c r="B14" s="17" t="s">
        <v>11</v>
      </c>
      <c r="C14" s="26">
        <f t="shared" si="0"/>
        <v>385</v>
      </c>
      <c r="D14" s="26">
        <v>78</v>
      </c>
      <c r="E14" s="26">
        <v>26</v>
      </c>
      <c r="F14" s="26">
        <v>307</v>
      </c>
      <c r="G14" s="26">
        <v>117</v>
      </c>
      <c r="H14" s="20"/>
    </row>
    <row r="15" spans="1:8" ht="12" customHeight="1">
      <c r="A15" s="22"/>
      <c r="B15" s="17" t="s">
        <v>12</v>
      </c>
      <c r="C15" s="26">
        <v>6</v>
      </c>
      <c r="D15" s="26" t="s">
        <v>81</v>
      </c>
      <c r="E15" s="26" t="s">
        <v>81</v>
      </c>
      <c r="F15" s="26">
        <v>6</v>
      </c>
      <c r="G15" s="26">
        <v>6</v>
      </c>
      <c r="H15" s="20"/>
    </row>
    <row r="16" spans="1:8" ht="12" customHeight="1">
      <c r="A16" s="22"/>
      <c r="B16" s="17" t="s">
        <v>13</v>
      </c>
      <c r="C16" s="26">
        <f t="shared" si="0"/>
        <v>104</v>
      </c>
      <c r="D16" s="26">
        <v>21</v>
      </c>
      <c r="E16" s="26">
        <v>14</v>
      </c>
      <c r="F16" s="26">
        <v>83</v>
      </c>
      <c r="G16" s="26">
        <v>57</v>
      </c>
      <c r="H16" s="20"/>
    </row>
    <row r="17" spans="1:8" ht="12" customHeight="1">
      <c r="A17" s="22"/>
      <c r="B17" s="17" t="s">
        <v>14</v>
      </c>
      <c r="C17" s="26">
        <f t="shared" si="0"/>
        <v>167</v>
      </c>
      <c r="D17" s="26">
        <v>41</v>
      </c>
      <c r="E17" s="26">
        <v>22</v>
      </c>
      <c r="F17" s="26">
        <v>126</v>
      </c>
      <c r="G17" s="26">
        <v>87</v>
      </c>
      <c r="H17" s="20"/>
    </row>
    <row r="18" spans="1:8" ht="12" customHeight="1">
      <c r="A18" s="22"/>
      <c r="B18" s="17" t="s">
        <v>57</v>
      </c>
      <c r="C18" s="26">
        <f t="shared" si="0"/>
        <v>263</v>
      </c>
      <c r="D18" s="26">
        <v>71</v>
      </c>
      <c r="E18" s="26">
        <v>65</v>
      </c>
      <c r="F18" s="26">
        <v>192</v>
      </c>
      <c r="G18" s="26">
        <v>177</v>
      </c>
      <c r="H18" s="20"/>
    </row>
    <row r="19" spans="1:8" ht="12" customHeight="1">
      <c r="A19" s="22"/>
      <c r="B19" s="17" t="s">
        <v>15</v>
      </c>
      <c r="C19" s="26">
        <v>22</v>
      </c>
      <c r="D19" s="26" t="s">
        <v>81</v>
      </c>
      <c r="E19" s="26" t="s">
        <v>81</v>
      </c>
      <c r="F19" s="26">
        <v>22</v>
      </c>
      <c r="G19" s="26">
        <v>19</v>
      </c>
      <c r="H19" s="20"/>
    </row>
    <row r="20" spans="1:8" ht="12" customHeight="1">
      <c r="A20" s="22"/>
      <c r="B20" s="17" t="s">
        <v>16</v>
      </c>
      <c r="C20" s="26">
        <f>D20+F20</f>
        <v>283</v>
      </c>
      <c r="D20" s="26">
        <v>65</v>
      </c>
      <c r="E20" s="26">
        <v>29</v>
      </c>
      <c r="F20" s="26">
        <v>218</v>
      </c>
      <c r="G20" s="26">
        <v>90</v>
      </c>
      <c r="H20" s="20"/>
    </row>
    <row r="21" spans="1:8" ht="12" customHeight="1">
      <c r="A21" s="22"/>
      <c r="B21" s="17" t="s">
        <v>56</v>
      </c>
      <c r="C21" s="26">
        <f t="shared" si="0"/>
        <v>205</v>
      </c>
      <c r="D21" s="26">
        <v>87</v>
      </c>
      <c r="E21" s="26">
        <v>32</v>
      </c>
      <c r="F21" s="26">
        <v>118</v>
      </c>
      <c r="G21" s="26">
        <v>50</v>
      </c>
      <c r="H21" s="20"/>
    </row>
    <row r="22" spans="1:8" ht="12" customHeight="1">
      <c r="A22" s="22"/>
      <c r="B22" s="17" t="s">
        <v>17</v>
      </c>
      <c r="C22" s="26">
        <f t="shared" si="0"/>
        <v>77</v>
      </c>
      <c r="D22" s="26">
        <v>24</v>
      </c>
      <c r="E22" s="26">
        <v>9</v>
      </c>
      <c r="F22" s="26">
        <v>53</v>
      </c>
      <c r="G22" s="26">
        <v>8</v>
      </c>
      <c r="H22" s="20"/>
    </row>
    <row r="23" spans="1:8" ht="12" customHeight="1">
      <c r="A23" s="22"/>
      <c r="B23" s="17" t="s">
        <v>55</v>
      </c>
      <c r="C23" s="26">
        <v>27</v>
      </c>
      <c r="D23" s="26" t="s">
        <v>81</v>
      </c>
      <c r="E23" s="26" t="s">
        <v>81</v>
      </c>
      <c r="F23" s="26">
        <v>27</v>
      </c>
      <c r="G23" s="26">
        <v>5</v>
      </c>
      <c r="H23" s="20"/>
    </row>
    <row r="24" spans="1:8" ht="12" customHeight="1">
      <c r="A24" s="22"/>
      <c r="B24" s="17" t="s">
        <v>54</v>
      </c>
      <c r="C24" s="26">
        <f t="shared" si="0"/>
        <v>208</v>
      </c>
      <c r="D24" s="26">
        <v>57</v>
      </c>
      <c r="E24" s="26">
        <v>10</v>
      </c>
      <c r="F24" s="26">
        <v>151</v>
      </c>
      <c r="G24" s="26">
        <v>38</v>
      </c>
      <c r="H24" s="20"/>
    </row>
    <row r="25" spans="1:8" ht="12" customHeight="1">
      <c r="A25" s="22"/>
      <c r="B25" s="17" t="s">
        <v>61</v>
      </c>
      <c r="C25" s="26">
        <f t="shared" si="0"/>
        <v>39</v>
      </c>
      <c r="D25" s="26">
        <v>21</v>
      </c>
      <c r="E25" s="26">
        <v>9</v>
      </c>
      <c r="F25" s="26">
        <v>18</v>
      </c>
      <c r="G25" s="26">
        <v>4</v>
      </c>
      <c r="H25" s="20"/>
    </row>
    <row r="26" spans="1:8" ht="12" customHeight="1">
      <c r="A26" s="22"/>
      <c r="B26" s="17" t="s">
        <v>77</v>
      </c>
      <c r="C26" s="26">
        <f t="shared" si="0"/>
        <v>230</v>
      </c>
      <c r="D26" s="26">
        <v>89</v>
      </c>
      <c r="E26" s="26">
        <v>65</v>
      </c>
      <c r="F26" s="26">
        <v>141</v>
      </c>
      <c r="G26" s="26">
        <v>108</v>
      </c>
      <c r="H26" s="20"/>
    </row>
    <row r="27" spans="1:8" ht="12" customHeight="1">
      <c r="A27" s="22"/>
      <c r="B27" s="17" t="s">
        <v>72</v>
      </c>
      <c r="C27" s="26">
        <f>D27+F27</f>
        <v>39</v>
      </c>
      <c r="D27" s="26">
        <v>17</v>
      </c>
      <c r="E27" s="26">
        <v>11</v>
      </c>
      <c r="F27" s="26">
        <v>22</v>
      </c>
      <c r="G27" s="26">
        <v>17</v>
      </c>
      <c r="H27" s="20"/>
    </row>
    <row r="28" spans="1:8" ht="22.5" customHeight="1">
      <c r="A28" s="22"/>
      <c r="B28" s="19" t="s">
        <v>78</v>
      </c>
      <c r="C28" s="27">
        <v>27</v>
      </c>
      <c r="D28" s="27">
        <v>11</v>
      </c>
      <c r="E28" s="27">
        <v>9</v>
      </c>
      <c r="F28" s="27">
        <v>16</v>
      </c>
      <c r="G28" s="27">
        <v>12</v>
      </c>
      <c r="H28" s="20"/>
    </row>
    <row r="29" spans="1:8" ht="6" customHeight="1">
      <c r="A29" s="22"/>
      <c r="B29" s="17"/>
      <c r="C29" s="26"/>
      <c r="D29" s="26"/>
      <c r="E29" s="26"/>
      <c r="F29" s="26"/>
      <c r="G29" s="26"/>
      <c r="H29" s="20"/>
    </row>
    <row r="30" spans="1:8" ht="12" customHeight="1">
      <c r="A30" s="22"/>
      <c r="B30" s="14" t="s">
        <v>18</v>
      </c>
      <c r="C30" s="39">
        <f t="shared" si="0"/>
        <v>2977</v>
      </c>
      <c r="D30" s="24">
        <f>SUM(D31:D36)</f>
        <v>859</v>
      </c>
      <c r="E30" s="24">
        <f>SUM(E31:E36)</f>
        <v>584</v>
      </c>
      <c r="F30" s="24">
        <f>SUM(F31:F36)</f>
        <v>2118</v>
      </c>
      <c r="G30" s="24">
        <f>SUM(G31:G36)</f>
        <v>1405</v>
      </c>
      <c r="H30" s="20"/>
    </row>
    <row r="31" spans="1:8" ht="12" customHeight="1">
      <c r="A31" s="22"/>
      <c r="B31" s="17" t="s">
        <v>49</v>
      </c>
      <c r="C31" s="40">
        <f t="shared" si="0"/>
        <v>1123</v>
      </c>
      <c r="D31" s="26">
        <v>270</v>
      </c>
      <c r="E31" s="26">
        <v>169</v>
      </c>
      <c r="F31" s="26">
        <v>853</v>
      </c>
      <c r="G31" s="26">
        <v>635</v>
      </c>
      <c r="H31" s="20"/>
    </row>
    <row r="32" spans="1:8" ht="12" customHeight="1">
      <c r="A32" s="22"/>
      <c r="B32" s="17" t="s">
        <v>73</v>
      </c>
      <c r="C32" s="40">
        <v>314</v>
      </c>
      <c r="D32" s="26">
        <v>251</v>
      </c>
      <c r="E32" s="26">
        <v>230</v>
      </c>
      <c r="F32" s="26">
        <v>63</v>
      </c>
      <c r="G32" s="26">
        <v>57</v>
      </c>
      <c r="H32" s="20"/>
    </row>
    <row r="33" spans="1:8" ht="12" customHeight="1">
      <c r="A33" s="22"/>
      <c r="B33" s="17" t="s">
        <v>19</v>
      </c>
      <c r="C33" s="40">
        <f t="shared" si="0"/>
        <v>889</v>
      </c>
      <c r="D33" s="26">
        <v>177</v>
      </c>
      <c r="E33" s="26">
        <v>108</v>
      </c>
      <c r="F33" s="26">
        <v>712</v>
      </c>
      <c r="G33" s="26">
        <v>511</v>
      </c>
      <c r="H33" s="20"/>
    </row>
    <row r="34" spans="1:8" ht="12" customHeight="1">
      <c r="A34" s="22"/>
      <c r="B34" s="17" t="s">
        <v>20</v>
      </c>
      <c r="C34" s="40">
        <f t="shared" si="0"/>
        <v>534</v>
      </c>
      <c r="D34" s="26">
        <v>145</v>
      </c>
      <c r="E34" s="26">
        <v>70</v>
      </c>
      <c r="F34" s="26">
        <v>389</v>
      </c>
      <c r="G34" s="26">
        <v>168</v>
      </c>
      <c r="H34" s="20"/>
    </row>
    <row r="35" spans="1:8" ht="12" customHeight="1">
      <c r="A35" s="22"/>
      <c r="B35" s="17" t="s">
        <v>85</v>
      </c>
      <c r="C35" s="40">
        <v>1</v>
      </c>
      <c r="D35" s="26" t="s">
        <v>81</v>
      </c>
      <c r="E35" s="26" t="s">
        <v>81</v>
      </c>
      <c r="F35" s="26">
        <v>1</v>
      </c>
      <c r="G35" s="26" t="s">
        <v>81</v>
      </c>
      <c r="H35" s="20"/>
    </row>
    <row r="36" spans="1:8" ht="12" customHeight="1">
      <c r="A36" s="22"/>
      <c r="B36" s="17" t="s">
        <v>21</v>
      </c>
      <c r="C36" s="40">
        <v>116</v>
      </c>
      <c r="D36" s="26">
        <v>16</v>
      </c>
      <c r="E36" s="26">
        <v>7</v>
      </c>
      <c r="F36" s="26">
        <v>100</v>
      </c>
      <c r="G36" s="26">
        <v>34</v>
      </c>
      <c r="H36" s="20"/>
    </row>
    <row r="37" spans="1:8" ht="4.5" customHeight="1">
      <c r="A37" s="22"/>
      <c r="B37" s="17"/>
      <c r="C37" s="24"/>
      <c r="D37" s="26"/>
      <c r="E37" s="26"/>
      <c r="F37" s="26"/>
      <c r="G37" s="26"/>
      <c r="H37" s="20"/>
    </row>
    <row r="38" spans="1:8" ht="12" customHeight="1">
      <c r="A38" s="22"/>
      <c r="B38" s="14" t="s">
        <v>22</v>
      </c>
      <c r="C38" s="24">
        <f t="shared" si="0"/>
        <v>4017</v>
      </c>
      <c r="D38" s="24">
        <f>SUM(D39:D44)</f>
        <v>679</v>
      </c>
      <c r="E38" s="24">
        <f>SUM(E39:E44)</f>
        <v>320</v>
      </c>
      <c r="F38" s="24">
        <f>SUM(F39:F44)</f>
        <v>3338</v>
      </c>
      <c r="G38" s="24">
        <f>SUM(G39:G44)</f>
        <v>1638</v>
      </c>
      <c r="H38" s="20"/>
    </row>
    <row r="39" spans="1:8" ht="12" customHeight="1">
      <c r="A39" s="22"/>
      <c r="B39" s="17" t="s">
        <v>23</v>
      </c>
      <c r="C39" s="26">
        <f t="shared" si="0"/>
        <v>680</v>
      </c>
      <c r="D39" s="26">
        <v>139</v>
      </c>
      <c r="E39" s="26">
        <v>77</v>
      </c>
      <c r="F39" s="26">
        <v>541</v>
      </c>
      <c r="G39" s="26">
        <v>332</v>
      </c>
      <c r="H39" s="20"/>
    </row>
    <row r="40" spans="1:8" ht="12" customHeight="1">
      <c r="A40" s="22"/>
      <c r="B40" s="17" t="s">
        <v>24</v>
      </c>
      <c r="C40" s="26">
        <f t="shared" si="0"/>
        <v>1452</v>
      </c>
      <c r="D40" s="26">
        <v>198</v>
      </c>
      <c r="E40" s="26">
        <v>126</v>
      </c>
      <c r="F40" s="26">
        <v>1254</v>
      </c>
      <c r="G40" s="26">
        <v>811</v>
      </c>
      <c r="H40" s="20"/>
    </row>
    <row r="41" spans="1:8" ht="12" customHeight="1">
      <c r="A41" s="22"/>
      <c r="B41" s="17" t="s">
        <v>27</v>
      </c>
      <c r="C41" s="26">
        <f>D41+F41</f>
        <v>949</v>
      </c>
      <c r="D41" s="26">
        <v>128</v>
      </c>
      <c r="E41" s="26">
        <v>47</v>
      </c>
      <c r="F41" s="26">
        <v>821</v>
      </c>
      <c r="G41" s="26">
        <v>291</v>
      </c>
      <c r="H41" s="20"/>
    </row>
    <row r="42" spans="1:8" ht="12" customHeight="1">
      <c r="A42" s="22"/>
      <c r="B42" s="17" t="s">
        <v>26</v>
      </c>
      <c r="C42" s="26">
        <f t="shared" si="0"/>
        <v>608</v>
      </c>
      <c r="D42" s="26">
        <v>124</v>
      </c>
      <c r="E42" s="26">
        <v>42</v>
      </c>
      <c r="F42" s="26">
        <v>484</v>
      </c>
      <c r="G42" s="26">
        <v>140</v>
      </c>
      <c r="H42" s="20"/>
    </row>
    <row r="43" spans="1:8" ht="12" customHeight="1">
      <c r="A43" s="22"/>
      <c r="B43" s="17" t="s">
        <v>25</v>
      </c>
      <c r="C43" s="26">
        <f t="shared" si="0"/>
        <v>304</v>
      </c>
      <c r="D43" s="26">
        <v>77</v>
      </c>
      <c r="E43" s="26">
        <v>25</v>
      </c>
      <c r="F43" s="26">
        <v>227</v>
      </c>
      <c r="G43" s="26">
        <v>59</v>
      </c>
      <c r="H43" s="20"/>
    </row>
    <row r="44" spans="1:8" ht="24" customHeight="1">
      <c r="A44" s="22"/>
      <c r="B44" s="19" t="s">
        <v>80</v>
      </c>
      <c r="C44" s="27">
        <f t="shared" si="0"/>
        <v>24</v>
      </c>
      <c r="D44" s="27">
        <v>13</v>
      </c>
      <c r="E44" s="27">
        <v>3</v>
      </c>
      <c r="F44" s="27">
        <v>11</v>
      </c>
      <c r="G44" s="27">
        <v>5</v>
      </c>
      <c r="H44" s="20"/>
    </row>
    <row r="45" spans="1:8" ht="6.6" customHeight="1">
      <c r="A45" s="22"/>
      <c r="B45" s="17"/>
      <c r="C45" s="26"/>
      <c r="D45" s="26"/>
      <c r="E45" s="26"/>
      <c r="F45" s="26"/>
      <c r="G45" s="26"/>
      <c r="H45" s="20"/>
    </row>
    <row r="46" spans="1:8" ht="12" customHeight="1">
      <c r="A46" s="22"/>
      <c r="B46" s="14" t="s">
        <v>28</v>
      </c>
      <c r="C46" s="24">
        <f t="shared" si="0"/>
        <v>6563</v>
      </c>
      <c r="D46" s="24">
        <f>SUM(D47:D53)</f>
        <v>1045</v>
      </c>
      <c r="E46" s="24">
        <f>SUM(E47:E53)</f>
        <v>469</v>
      </c>
      <c r="F46" s="24">
        <f>SUM(F47:F53)</f>
        <v>5518</v>
      </c>
      <c r="G46" s="24">
        <f>SUM(G47:G53)</f>
        <v>2176</v>
      </c>
      <c r="H46" s="20"/>
    </row>
    <row r="47" spans="1:8" ht="12" customHeight="1">
      <c r="A47" s="22"/>
      <c r="B47" s="17" t="s">
        <v>50</v>
      </c>
      <c r="C47" s="26">
        <f t="shared" si="0"/>
        <v>1970</v>
      </c>
      <c r="D47" s="26">
        <v>408</v>
      </c>
      <c r="E47" s="26">
        <v>168</v>
      </c>
      <c r="F47" s="26">
        <v>1562</v>
      </c>
      <c r="G47" s="26">
        <v>579</v>
      </c>
      <c r="H47" s="20"/>
    </row>
    <row r="48" spans="1:8" ht="12.75" customHeight="1">
      <c r="A48" s="22"/>
      <c r="B48" s="17" t="s">
        <v>29</v>
      </c>
      <c r="C48" s="26">
        <f>+F48</f>
        <v>113</v>
      </c>
      <c r="D48" s="26" t="s">
        <v>81</v>
      </c>
      <c r="E48" s="26" t="s">
        <v>81</v>
      </c>
      <c r="F48" s="26">
        <v>113</v>
      </c>
      <c r="G48" s="26">
        <v>43</v>
      </c>
      <c r="H48" s="20"/>
    </row>
    <row r="49" spans="1:8" ht="12" customHeight="1">
      <c r="A49" s="22"/>
      <c r="B49" s="17" t="s">
        <v>30</v>
      </c>
      <c r="C49" s="26">
        <f>+F49</f>
        <v>15</v>
      </c>
      <c r="D49" s="26" t="s">
        <v>81</v>
      </c>
      <c r="E49" s="26" t="s">
        <v>81</v>
      </c>
      <c r="F49" s="26">
        <v>15</v>
      </c>
      <c r="G49" s="26">
        <v>8</v>
      </c>
      <c r="H49" s="20"/>
    </row>
    <row r="50" spans="1:8" ht="12" customHeight="1">
      <c r="A50" s="22"/>
      <c r="B50" s="17" t="s">
        <v>31</v>
      </c>
      <c r="C50" s="26">
        <f t="shared" si="0"/>
        <v>4048</v>
      </c>
      <c r="D50" s="26">
        <v>548</v>
      </c>
      <c r="E50" s="26">
        <v>255</v>
      </c>
      <c r="F50" s="26">
        <v>3500</v>
      </c>
      <c r="G50" s="26">
        <v>1399</v>
      </c>
      <c r="H50" s="20"/>
    </row>
    <row r="51" spans="1:8" ht="12" customHeight="1">
      <c r="A51" s="22"/>
      <c r="B51" s="17" t="s">
        <v>48</v>
      </c>
      <c r="C51" s="26">
        <f t="shared" si="0"/>
        <v>286</v>
      </c>
      <c r="D51" s="26">
        <v>68</v>
      </c>
      <c r="E51" s="26">
        <v>34</v>
      </c>
      <c r="F51" s="26">
        <v>218</v>
      </c>
      <c r="G51" s="26">
        <v>96</v>
      </c>
      <c r="H51" s="20"/>
    </row>
    <row r="52" spans="1:8" ht="12" customHeight="1">
      <c r="A52" s="22"/>
      <c r="B52" s="17" t="s">
        <v>82</v>
      </c>
      <c r="C52" s="26">
        <f>F52</f>
        <v>93</v>
      </c>
      <c r="D52" s="26" t="s">
        <v>81</v>
      </c>
      <c r="E52" s="26" t="s">
        <v>81</v>
      </c>
      <c r="F52" s="26">
        <v>93</v>
      </c>
      <c r="G52" s="26">
        <v>47</v>
      </c>
      <c r="H52" s="20"/>
    </row>
    <row r="53" spans="1:8" ht="25.5" customHeight="1">
      <c r="A53" s="22"/>
      <c r="B53" s="19" t="s">
        <v>79</v>
      </c>
      <c r="C53" s="27">
        <f>F53+D53</f>
        <v>38</v>
      </c>
      <c r="D53" s="27">
        <v>21</v>
      </c>
      <c r="E53" s="27">
        <v>12</v>
      </c>
      <c r="F53" s="27">
        <v>17</v>
      </c>
      <c r="G53" s="27">
        <v>4</v>
      </c>
      <c r="H53" s="20"/>
    </row>
    <row r="54" spans="1:8" ht="6" customHeight="1">
      <c r="A54" s="22"/>
      <c r="B54" s="17"/>
      <c r="C54" s="26"/>
      <c r="D54" s="26"/>
      <c r="E54" s="26"/>
      <c r="F54" s="26"/>
      <c r="G54" s="26"/>
      <c r="H54" s="20"/>
    </row>
    <row r="55" spans="1:8" ht="12" customHeight="1">
      <c r="A55" s="22"/>
      <c r="B55" s="14" t="s">
        <v>32</v>
      </c>
      <c r="C55" s="24">
        <f t="shared" si="0"/>
        <v>4928</v>
      </c>
      <c r="D55" s="24">
        <f>SUM(D56:D70)</f>
        <v>1076</v>
      </c>
      <c r="E55" s="24">
        <f>SUM(E56:E70)</f>
        <v>386</v>
      </c>
      <c r="F55" s="24">
        <f>SUM(F56:F70)</f>
        <v>3852</v>
      </c>
      <c r="G55" s="24">
        <f>SUM(G56:G70)</f>
        <v>1228</v>
      </c>
      <c r="H55" s="20"/>
    </row>
    <row r="56" spans="1:8" ht="12.75" customHeight="1">
      <c r="A56" s="22"/>
      <c r="B56" s="17" t="s">
        <v>33</v>
      </c>
      <c r="C56" s="26">
        <f t="shared" si="0"/>
        <v>280</v>
      </c>
      <c r="D56" s="26">
        <v>46</v>
      </c>
      <c r="E56" s="26">
        <v>21</v>
      </c>
      <c r="F56" s="26">
        <v>234</v>
      </c>
      <c r="G56" s="26">
        <v>100</v>
      </c>
      <c r="H56" s="20"/>
    </row>
    <row r="57" spans="1:8" ht="12" customHeight="1">
      <c r="A57" s="22"/>
      <c r="B57" s="17" t="s">
        <v>65</v>
      </c>
      <c r="C57" s="26">
        <f t="shared" si="0"/>
        <v>158</v>
      </c>
      <c r="D57" s="26">
        <v>46</v>
      </c>
      <c r="E57" s="26">
        <v>26</v>
      </c>
      <c r="F57" s="26">
        <v>112</v>
      </c>
      <c r="G57" s="26">
        <v>68</v>
      </c>
      <c r="H57" s="20"/>
    </row>
    <row r="58" spans="1:8" ht="12" customHeight="1">
      <c r="A58" s="22"/>
      <c r="B58" s="17" t="s">
        <v>66</v>
      </c>
      <c r="C58" s="26">
        <f t="shared" si="0"/>
        <v>146</v>
      </c>
      <c r="D58" s="26">
        <v>29</v>
      </c>
      <c r="E58" s="26">
        <v>13</v>
      </c>
      <c r="F58" s="26">
        <v>117</v>
      </c>
      <c r="G58" s="26">
        <v>65</v>
      </c>
      <c r="H58" s="20"/>
    </row>
    <row r="59" spans="1:8" ht="12" customHeight="1">
      <c r="A59" s="22"/>
      <c r="B59" s="17" t="s">
        <v>52</v>
      </c>
      <c r="C59" s="26">
        <f t="shared" si="0"/>
        <v>240</v>
      </c>
      <c r="D59" s="26">
        <v>59</v>
      </c>
      <c r="E59" s="26">
        <v>13</v>
      </c>
      <c r="F59" s="26">
        <v>181</v>
      </c>
      <c r="G59" s="26">
        <v>38</v>
      </c>
      <c r="H59" s="20"/>
    </row>
    <row r="60" spans="1:8" ht="12" customHeight="1">
      <c r="A60" s="22"/>
      <c r="B60" s="17" t="s">
        <v>67</v>
      </c>
      <c r="C60" s="26">
        <f t="shared" si="0"/>
        <v>292</v>
      </c>
      <c r="D60" s="26">
        <v>61</v>
      </c>
      <c r="E60" s="26">
        <v>14</v>
      </c>
      <c r="F60" s="26">
        <v>231</v>
      </c>
      <c r="G60" s="26">
        <v>45</v>
      </c>
      <c r="H60" s="20"/>
    </row>
    <row r="61" spans="1:8" ht="12" customHeight="1">
      <c r="A61" s="22"/>
      <c r="B61" s="17" t="s">
        <v>69</v>
      </c>
      <c r="C61" s="26">
        <f t="shared" si="0"/>
        <v>373</v>
      </c>
      <c r="D61" s="26">
        <v>84</v>
      </c>
      <c r="E61" s="26">
        <v>45</v>
      </c>
      <c r="F61" s="26">
        <v>289</v>
      </c>
      <c r="G61" s="26">
        <v>131</v>
      </c>
      <c r="H61" s="20"/>
    </row>
    <row r="62" spans="1:8" ht="12" customHeight="1">
      <c r="A62" s="22"/>
      <c r="B62" s="17" t="s">
        <v>68</v>
      </c>
      <c r="C62" s="26">
        <f t="shared" si="0"/>
        <v>548</v>
      </c>
      <c r="D62" s="26">
        <v>99</v>
      </c>
      <c r="E62" s="26">
        <v>47</v>
      </c>
      <c r="F62" s="26">
        <v>449</v>
      </c>
      <c r="G62" s="26">
        <v>201</v>
      </c>
      <c r="H62" s="20"/>
    </row>
    <row r="63" spans="1:8" ht="12" customHeight="1">
      <c r="A63" s="22"/>
      <c r="B63" s="17" t="s">
        <v>64</v>
      </c>
      <c r="C63" s="26">
        <f t="shared" si="0"/>
        <v>764</v>
      </c>
      <c r="D63" s="26">
        <v>187</v>
      </c>
      <c r="E63" s="26">
        <v>31</v>
      </c>
      <c r="F63" s="26">
        <v>577</v>
      </c>
      <c r="G63" s="26">
        <v>72</v>
      </c>
      <c r="H63" s="20"/>
    </row>
    <row r="64" spans="1:8" ht="12" customHeight="1">
      <c r="A64" s="22"/>
      <c r="B64" s="17" t="s">
        <v>63</v>
      </c>
      <c r="C64" s="26">
        <f t="shared" si="0"/>
        <v>529</v>
      </c>
      <c r="D64" s="26">
        <v>96</v>
      </c>
      <c r="E64" s="26">
        <v>15</v>
      </c>
      <c r="F64" s="26">
        <v>433</v>
      </c>
      <c r="G64" s="26">
        <v>59</v>
      </c>
      <c r="H64" s="20"/>
    </row>
    <row r="65" spans="1:11" ht="12" customHeight="1">
      <c r="A65" s="22"/>
      <c r="B65" s="17" t="s">
        <v>51</v>
      </c>
      <c r="C65" s="26">
        <f t="shared" si="0"/>
        <v>1581</v>
      </c>
      <c r="D65" s="26">
        <v>369</v>
      </c>
      <c r="E65" s="26">
        <v>161</v>
      </c>
      <c r="F65" s="26">
        <v>1212</v>
      </c>
      <c r="G65" s="26">
        <v>444</v>
      </c>
      <c r="H65" s="20"/>
    </row>
    <row r="66" spans="1:11" ht="12" customHeight="1">
      <c r="A66" s="22"/>
      <c r="B66" s="17" t="s">
        <v>34</v>
      </c>
      <c r="C66" s="26" t="s">
        <v>81</v>
      </c>
      <c r="D66" s="28" t="s">
        <v>81</v>
      </c>
      <c r="E66" s="26" t="s">
        <v>81</v>
      </c>
      <c r="F66" s="26" t="s">
        <v>81</v>
      </c>
      <c r="G66" s="26" t="s">
        <v>81</v>
      </c>
      <c r="H66" s="31"/>
    </row>
    <row r="67" spans="1:11" ht="12" customHeight="1">
      <c r="A67" s="22"/>
      <c r="B67" s="17" t="s">
        <v>35</v>
      </c>
      <c r="C67" s="26">
        <f>F67</f>
        <v>1</v>
      </c>
      <c r="D67" s="28" t="s">
        <v>81</v>
      </c>
      <c r="E67" s="26" t="s">
        <v>81</v>
      </c>
      <c r="F67" s="26">
        <v>1</v>
      </c>
      <c r="G67" s="26" t="s">
        <v>81</v>
      </c>
      <c r="H67" s="31"/>
    </row>
    <row r="68" spans="1:11" ht="12" customHeight="1">
      <c r="A68" s="22"/>
      <c r="B68" s="17" t="s">
        <v>36</v>
      </c>
      <c r="C68" s="26">
        <f>F68</f>
        <v>12</v>
      </c>
      <c r="D68" s="28" t="s">
        <v>81</v>
      </c>
      <c r="E68" s="26" t="s">
        <v>81</v>
      </c>
      <c r="F68" s="26">
        <v>12</v>
      </c>
      <c r="G68" s="26">
        <v>1</v>
      </c>
      <c r="H68" s="31"/>
    </row>
    <row r="69" spans="1:11" ht="12" customHeight="1">
      <c r="A69" s="22"/>
      <c r="B69" s="17" t="s">
        <v>46</v>
      </c>
      <c r="C69" s="26">
        <f>F69</f>
        <v>2</v>
      </c>
      <c r="D69" s="28" t="s">
        <v>81</v>
      </c>
      <c r="E69" s="26" t="s">
        <v>81</v>
      </c>
      <c r="F69" s="26">
        <v>2</v>
      </c>
      <c r="G69" s="26">
        <v>2</v>
      </c>
      <c r="H69" s="31"/>
    </row>
    <row r="70" spans="1:11" ht="12" customHeight="1">
      <c r="A70" s="22"/>
      <c r="B70" s="17" t="s">
        <v>47</v>
      </c>
      <c r="C70" s="26">
        <v>2</v>
      </c>
      <c r="D70" s="28" t="s">
        <v>81</v>
      </c>
      <c r="E70" s="26" t="s">
        <v>81</v>
      </c>
      <c r="F70" s="26">
        <v>2</v>
      </c>
      <c r="G70" s="26">
        <v>2</v>
      </c>
      <c r="H70" s="31"/>
    </row>
    <row r="71" spans="1:11" ht="6.6" customHeight="1">
      <c r="A71" s="22"/>
      <c r="B71" s="17"/>
      <c r="C71" s="26"/>
      <c r="D71" s="26"/>
      <c r="E71" s="26"/>
      <c r="F71" s="26"/>
      <c r="G71" s="26"/>
      <c r="H71" s="20"/>
    </row>
    <row r="72" spans="1:11" ht="12" customHeight="1">
      <c r="A72" s="22"/>
      <c r="B72" s="14" t="s">
        <v>37</v>
      </c>
      <c r="C72" s="24">
        <f t="shared" si="0"/>
        <v>4383</v>
      </c>
      <c r="D72" s="24">
        <f>SUM(D73:D78)</f>
        <v>1009</v>
      </c>
      <c r="E72" s="24">
        <f>SUM(E73:E78)</f>
        <v>241</v>
      </c>
      <c r="F72" s="24">
        <f>SUM(F73:F79)</f>
        <v>3374</v>
      </c>
      <c r="G72" s="24">
        <f>SUM(G73:G79)</f>
        <v>571</v>
      </c>
      <c r="H72" s="20"/>
    </row>
    <row r="73" spans="1:11" ht="12" customHeight="1">
      <c r="A73" s="22"/>
      <c r="B73" s="17" t="s">
        <v>62</v>
      </c>
      <c r="C73" s="26">
        <f t="shared" si="0"/>
        <v>2092</v>
      </c>
      <c r="D73" s="26">
        <v>510</v>
      </c>
      <c r="E73" s="26">
        <v>136</v>
      </c>
      <c r="F73" s="26">
        <v>1582</v>
      </c>
      <c r="G73" s="26">
        <v>373</v>
      </c>
      <c r="H73" s="20"/>
      <c r="I73" s="18"/>
      <c r="J73" s="18"/>
      <c r="K73" s="18"/>
    </row>
    <row r="74" spans="1:11" ht="12" customHeight="1">
      <c r="A74" s="22"/>
      <c r="B74" s="17" t="s">
        <v>38</v>
      </c>
      <c r="C74" s="26">
        <f t="shared" si="0"/>
        <v>2212</v>
      </c>
      <c r="D74" s="26">
        <v>499</v>
      </c>
      <c r="E74" s="26">
        <v>105</v>
      </c>
      <c r="F74" s="26">
        <v>1713</v>
      </c>
      <c r="G74" s="26">
        <v>183</v>
      </c>
      <c r="H74" s="20"/>
      <c r="I74" s="18"/>
      <c r="J74" s="18"/>
      <c r="K74" s="18"/>
    </row>
    <row r="75" spans="1:11" ht="12" customHeight="1">
      <c r="A75" s="22"/>
      <c r="B75" s="17" t="s">
        <v>87</v>
      </c>
      <c r="C75" s="26">
        <f>F75</f>
        <v>25</v>
      </c>
      <c r="D75" s="26" t="s">
        <v>81</v>
      </c>
      <c r="E75" s="26" t="s">
        <v>81</v>
      </c>
      <c r="F75" s="26">
        <v>25</v>
      </c>
      <c r="G75" s="26">
        <v>12</v>
      </c>
      <c r="H75" s="20"/>
      <c r="I75" s="18"/>
      <c r="J75" s="18"/>
      <c r="K75" s="18"/>
    </row>
    <row r="76" spans="1:11" ht="12" customHeight="1">
      <c r="A76" s="22"/>
      <c r="B76" s="17" t="s">
        <v>88</v>
      </c>
      <c r="C76" s="26">
        <f>F76</f>
        <v>51</v>
      </c>
      <c r="D76" s="26" t="s">
        <v>81</v>
      </c>
      <c r="E76" s="26" t="s">
        <v>81</v>
      </c>
      <c r="F76" s="26">
        <v>51</v>
      </c>
      <c r="G76" s="26">
        <v>2</v>
      </c>
      <c r="H76" s="20"/>
      <c r="I76" s="18"/>
      <c r="J76" s="18"/>
      <c r="K76" s="18"/>
    </row>
    <row r="77" spans="1:11" ht="12" customHeight="1">
      <c r="A77" s="22"/>
      <c r="B77" s="17" t="s">
        <v>74</v>
      </c>
      <c r="C77" s="26">
        <f>F77</f>
        <v>1</v>
      </c>
      <c r="D77" s="26" t="s">
        <v>81</v>
      </c>
      <c r="E77" s="26" t="s">
        <v>81</v>
      </c>
      <c r="F77" s="26">
        <v>1</v>
      </c>
      <c r="G77" s="26" t="s">
        <v>81</v>
      </c>
      <c r="H77" s="20"/>
      <c r="I77" s="18"/>
      <c r="J77" s="18"/>
      <c r="K77" s="18"/>
    </row>
    <row r="78" spans="1:11" ht="12.75" customHeight="1">
      <c r="A78" s="22"/>
      <c r="B78" s="17" t="s">
        <v>89</v>
      </c>
      <c r="C78" s="33">
        <v>1</v>
      </c>
      <c r="D78" s="26" t="s">
        <v>81</v>
      </c>
      <c r="E78" s="26" t="s">
        <v>81</v>
      </c>
      <c r="F78" s="26">
        <v>1</v>
      </c>
      <c r="G78" s="26" t="s">
        <v>81</v>
      </c>
      <c r="H78" s="20"/>
    </row>
    <row r="79" spans="1:11" ht="12.75" customHeight="1">
      <c r="A79" s="22"/>
      <c r="B79" s="17" t="s">
        <v>86</v>
      </c>
      <c r="C79" s="33">
        <v>1</v>
      </c>
      <c r="D79" s="26" t="s">
        <v>81</v>
      </c>
      <c r="E79" s="26" t="s">
        <v>81</v>
      </c>
      <c r="F79" s="26">
        <v>1</v>
      </c>
      <c r="G79" s="26">
        <v>1</v>
      </c>
      <c r="H79" s="20"/>
    </row>
    <row r="80" spans="1:11" ht="6.6" customHeight="1">
      <c r="A80" s="22"/>
      <c r="B80" s="17"/>
      <c r="C80" s="24"/>
      <c r="D80" s="26"/>
      <c r="E80" s="26"/>
      <c r="F80" s="26"/>
      <c r="G80" s="26"/>
      <c r="H80" s="20"/>
    </row>
    <row r="81" spans="1:8" ht="12" customHeight="1">
      <c r="A81" s="22"/>
      <c r="B81" s="14" t="s">
        <v>39</v>
      </c>
      <c r="C81" s="24">
        <f t="shared" si="0"/>
        <v>1258</v>
      </c>
      <c r="D81" s="24">
        <f>SUM(D82:D94)</f>
        <v>331</v>
      </c>
      <c r="E81" s="24">
        <f>SUM(E82:E94)</f>
        <v>148</v>
      </c>
      <c r="F81" s="24">
        <f>SUM(F82:F94)</f>
        <v>927</v>
      </c>
      <c r="G81" s="24">
        <f>SUM(G82:G94)</f>
        <v>318</v>
      </c>
      <c r="H81" s="20"/>
    </row>
    <row r="82" spans="1:8" ht="12" customHeight="1">
      <c r="A82" s="22"/>
      <c r="B82" s="17" t="s">
        <v>9</v>
      </c>
      <c r="C82" s="26">
        <f>F82</f>
        <v>40</v>
      </c>
      <c r="D82" s="26" t="s">
        <v>81</v>
      </c>
      <c r="E82" s="26" t="s">
        <v>81</v>
      </c>
      <c r="F82" s="26">
        <v>40</v>
      </c>
      <c r="G82" s="26">
        <v>25</v>
      </c>
      <c r="H82" s="20"/>
    </row>
    <row r="83" spans="1:8" ht="12.75" customHeight="1">
      <c r="A83" s="22"/>
      <c r="B83" s="17" t="s">
        <v>40</v>
      </c>
      <c r="C83" s="26">
        <f t="shared" si="0"/>
        <v>110</v>
      </c>
      <c r="D83" s="26">
        <v>48</v>
      </c>
      <c r="E83" s="26">
        <v>24</v>
      </c>
      <c r="F83" s="26">
        <v>62</v>
      </c>
      <c r="G83" s="26">
        <v>31</v>
      </c>
      <c r="H83" s="20"/>
    </row>
    <row r="84" spans="1:8" ht="12" customHeight="1">
      <c r="A84" s="22"/>
      <c r="B84" s="17" t="s">
        <v>41</v>
      </c>
      <c r="C84" s="26">
        <f t="shared" si="0"/>
        <v>394</v>
      </c>
      <c r="D84" s="26">
        <v>68</v>
      </c>
      <c r="E84" s="26">
        <v>16</v>
      </c>
      <c r="F84" s="26">
        <v>326</v>
      </c>
      <c r="G84" s="26">
        <v>71</v>
      </c>
      <c r="H84" s="20"/>
    </row>
    <row r="85" spans="1:8" ht="12" customHeight="1">
      <c r="A85" s="22"/>
      <c r="B85" s="17" t="s">
        <v>92</v>
      </c>
      <c r="C85" s="26">
        <f t="shared" si="0"/>
        <v>238</v>
      </c>
      <c r="D85" s="26">
        <v>62</v>
      </c>
      <c r="E85" s="26">
        <v>30</v>
      </c>
      <c r="F85" s="26">
        <v>176</v>
      </c>
      <c r="G85" s="26">
        <v>80</v>
      </c>
      <c r="H85" s="20"/>
    </row>
    <row r="86" spans="1:8" ht="12" customHeight="1">
      <c r="A86" s="22"/>
      <c r="B86" s="17" t="s">
        <v>90</v>
      </c>
      <c r="C86" s="26">
        <v>2</v>
      </c>
      <c r="D86" s="26" t="s">
        <v>81</v>
      </c>
      <c r="E86" s="26" t="s">
        <v>81</v>
      </c>
      <c r="F86" s="26">
        <v>2</v>
      </c>
      <c r="G86" s="26" t="s">
        <v>81</v>
      </c>
      <c r="H86" s="20"/>
    </row>
    <row r="87" spans="1:8" ht="12" customHeight="1">
      <c r="A87" s="22"/>
      <c r="B87" s="17" t="s">
        <v>83</v>
      </c>
      <c r="C87" s="26">
        <v>1</v>
      </c>
      <c r="D87" s="26" t="s">
        <v>81</v>
      </c>
      <c r="E87" s="26" t="s">
        <v>81</v>
      </c>
      <c r="F87" s="26">
        <v>1</v>
      </c>
      <c r="G87" s="26" t="s">
        <v>81</v>
      </c>
      <c r="H87" s="20"/>
    </row>
    <row r="88" spans="1:8" ht="12" customHeight="1">
      <c r="A88" s="22"/>
      <c r="B88" s="17" t="s">
        <v>76</v>
      </c>
      <c r="C88" s="26">
        <v>1</v>
      </c>
      <c r="D88" s="26" t="s">
        <v>81</v>
      </c>
      <c r="E88" s="26" t="s">
        <v>81</v>
      </c>
      <c r="F88" s="26">
        <v>1</v>
      </c>
      <c r="G88" s="26">
        <v>1</v>
      </c>
      <c r="H88" s="20"/>
    </row>
    <row r="89" spans="1:8" ht="12" customHeight="1">
      <c r="A89" s="22"/>
      <c r="B89" s="17" t="s">
        <v>70</v>
      </c>
      <c r="C89" s="26">
        <v>83</v>
      </c>
      <c r="D89" s="26" t="s">
        <v>81</v>
      </c>
      <c r="E89" s="26" t="s">
        <v>81</v>
      </c>
      <c r="F89" s="26">
        <v>83</v>
      </c>
      <c r="G89" s="26">
        <v>8</v>
      </c>
      <c r="H89" s="20"/>
    </row>
    <row r="90" spans="1:8" ht="12" customHeight="1">
      <c r="A90" s="22"/>
      <c r="B90" s="17" t="s">
        <v>59</v>
      </c>
      <c r="C90" s="26">
        <f t="shared" ref="C90:C104" si="1">D90+F90</f>
        <v>34</v>
      </c>
      <c r="D90" s="26">
        <v>9</v>
      </c>
      <c r="E90" s="26">
        <v>8</v>
      </c>
      <c r="F90" s="26">
        <v>25</v>
      </c>
      <c r="G90" s="26">
        <v>14</v>
      </c>
      <c r="H90" s="20"/>
    </row>
    <row r="91" spans="1:8" ht="12" customHeight="1">
      <c r="A91" s="22"/>
      <c r="B91" s="17" t="s">
        <v>57</v>
      </c>
      <c r="C91" s="26">
        <f t="shared" si="1"/>
        <v>53</v>
      </c>
      <c r="D91" s="26">
        <v>25</v>
      </c>
      <c r="E91" s="26">
        <v>23</v>
      </c>
      <c r="F91" s="26">
        <v>28</v>
      </c>
      <c r="G91" s="26">
        <v>26</v>
      </c>
      <c r="H91" s="20"/>
    </row>
    <row r="92" spans="1:8" ht="12" customHeight="1">
      <c r="A92" s="22"/>
      <c r="B92" s="17" t="s">
        <v>58</v>
      </c>
      <c r="C92" s="26">
        <f>D92+F92</f>
        <v>146</v>
      </c>
      <c r="D92" s="26">
        <v>55</v>
      </c>
      <c r="E92" s="26">
        <v>11</v>
      </c>
      <c r="F92" s="26">
        <v>91</v>
      </c>
      <c r="G92" s="26">
        <v>15</v>
      </c>
      <c r="H92" s="20"/>
    </row>
    <row r="93" spans="1:8" ht="12" customHeight="1">
      <c r="A93" s="22"/>
      <c r="B93" s="17" t="s">
        <v>77</v>
      </c>
      <c r="C93" s="26">
        <f t="shared" si="1"/>
        <v>43</v>
      </c>
      <c r="D93" s="26">
        <v>18</v>
      </c>
      <c r="E93" s="26">
        <v>12</v>
      </c>
      <c r="F93" s="26">
        <v>25</v>
      </c>
      <c r="G93" s="26">
        <v>18</v>
      </c>
      <c r="H93" s="20"/>
    </row>
    <row r="94" spans="1:8" ht="12" customHeight="1">
      <c r="A94" s="22"/>
      <c r="B94" s="17" t="s">
        <v>53</v>
      </c>
      <c r="C94" s="26">
        <f t="shared" si="1"/>
        <v>113</v>
      </c>
      <c r="D94" s="26">
        <v>46</v>
      </c>
      <c r="E94" s="26">
        <v>24</v>
      </c>
      <c r="F94" s="26">
        <v>67</v>
      </c>
      <c r="G94" s="26">
        <v>29</v>
      </c>
      <c r="H94" s="20"/>
    </row>
    <row r="95" spans="1:8" ht="6.6" customHeight="1">
      <c r="A95" s="22"/>
      <c r="B95" s="17"/>
      <c r="C95" s="26"/>
      <c r="D95" s="26"/>
      <c r="E95" s="26"/>
      <c r="F95" s="26"/>
      <c r="G95" s="26"/>
      <c r="H95" s="20"/>
    </row>
    <row r="96" spans="1:8" ht="12" customHeight="1">
      <c r="A96" s="22"/>
      <c r="B96" s="14" t="s">
        <v>42</v>
      </c>
      <c r="C96" s="24">
        <f>D96+F96</f>
        <v>2323</v>
      </c>
      <c r="D96" s="24">
        <f>SUM(D97:D104)</f>
        <v>554</v>
      </c>
      <c r="E96" s="24">
        <f>SUM(E97:E104)</f>
        <v>301</v>
      </c>
      <c r="F96" s="24">
        <f>SUM(F97:F104)</f>
        <v>1769</v>
      </c>
      <c r="G96" s="24">
        <f>SUM(G97:G104)</f>
        <v>991</v>
      </c>
      <c r="H96" s="20"/>
    </row>
    <row r="97" spans="1:8" ht="12" customHeight="1">
      <c r="A97" s="22"/>
      <c r="B97" s="17" t="s">
        <v>31</v>
      </c>
      <c r="C97" s="26">
        <f t="shared" si="1"/>
        <v>324</v>
      </c>
      <c r="D97" s="26">
        <v>88</v>
      </c>
      <c r="E97" s="26">
        <v>31</v>
      </c>
      <c r="F97" s="26">
        <v>236</v>
      </c>
      <c r="G97" s="26">
        <v>76</v>
      </c>
      <c r="H97" s="20"/>
    </row>
    <row r="98" spans="1:8" ht="12" customHeight="1">
      <c r="A98" s="22"/>
      <c r="B98" s="17" t="s">
        <v>75</v>
      </c>
      <c r="C98" s="26">
        <f>F98</f>
        <v>44</v>
      </c>
      <c r="D98" s="26" t="s">
        <v>81</v>
      </c>
      <c r="E98" s="26" t="s">
        <v>81</v>
      </c>
      <c r="F98" s="26">
        <v>44</v>
      </c>
      <c r="G98" s="26">
        <v>7</v>
      </c>
      <c r="H98" s="20"/>
    </row>
    <row r="99" spans="1:8" ht="12" customHeight="1">
      <c r="A99" s="22"/>
      <c r="B99" s="17" t="s">
        <v>52</v>
      </c>
      <c r="C99" s="26">
        <f t="shared" si="1"/>
        <v>180</v>
      </c>
      <c r="D99" s="28">
        <v>40</v>
      </c>
      <c r="E99" s="26">
        <v>8</v>
      </c>
      <c r="F99" s="26">
        <v>140</v>
      </c>
      <c r="G99" s="26">
        <v>24</v>
      </c>
      <c r="H99" s="20"/>
    </row>
    <row r="100" spans="1:8">
      <c r="A100" s="22"/>
      <c r="B100" s="17" t="s">
        <v>43</v>
      </c>
      <c r="C100" s="26">
        <f t="shared" si="1"/>
        <v>900</v>
      </c>
      <c r="D100" s="28">
        <v>211</v>
      </c>
      <c r="E100" s="26">
        <v>157</v>
      </c>
      <c r="F100" s="26">
        <v>689</v>
      </c>
      <c r="G100" s="26">
        <v>548</v>
      </c>
      <c r="H100" s="20"/>
    </row>
    <row r="101" spans="1:8">
      <c r="A101" s="22"/>
      <c r="B101" s="17" t="s">
        <v>71</v>
      </c>
      <c r="C101" s="26">
        <f t="shared" si="1"/>
        <v>34</v>
      </c>
      <c r="D101" s="28">
        <v>8</v>
      </c>
      <c r="E101" s="26" t="s">
        <v>81</v>
      </c>
      <c r="F101" s="26">
        <v>26</v>
      </c>
      <c r="G101" s="26">
        <v>7</v>
      </c>
      <c r="H101" s="20"/>
    </row>
    <row r="102" spans="1:8">
      <c r="A102" s="22"/>
      <c r="B102" s="17" t="s">
        <v>62</v>
      </c>
      <c r="C102" s="26">
        <f t="shared" si="1"/>
        <v>392</v>
      </c>
      <c r="D102" s="28">
        <v>102</v>
      </c>
      <c r="E102" s="26">
        <v>29</v>
      </c>
      <c r="F102" s="26">
        <v>290</v>
      </c>
      <c r="G102" s="26">
        <v>83</v>
      </c>
      <c r="H102" s="20"/>
    </row>
    <row r="103" spans="1:8">
      <c r="A103" s="22"/>
      <c r="B103" s="17" t="s">
        <v>44</v>
      </c>
      <c r="C103" s="26">
        <f t="shared" si="1"/>
        <v>99</v>
      </c>
      <c r="D103" s="28">
        <v>24</v>
      </c>
      <c r="E103" s="26">
        <v>9</v>
      </c>
      <c r="F103" s="26">
        <v>75</v>
      </c>
      <c r="G103" s="26">
        <v>29</v>
      </c>
      <c r="H103" s="20"/>
    </row>
    <row r="104" spans="1:8">
      <c r="A104" s="22"/>
      <c r="B104" s="17" t="s">
        <v>45</v>
      </c>
      <c r="C104" s="26">
        <f t="shared" si="1"/>
        <v>350</v>
      </c>
      <c r="D104" s="28">
        <v>81</v>
      </c>
      <c r="E104" s="26">
        <v>67</v>
      </c>
      <c r="F104" s="26">
        <v>269</v>
      </c>
      <c r="G104" s="26">
        <v>217</v>
      </c>
      <c r="H104" s="20"/>
    </row>
    <row r="105" spans="1:8" ht="6.6" customHeight="1">
      <c r="A105" s="22"/>
      <c r="B105" s="17"/>
      <c r="C105" s="24"/>
      <c r="D105" s="28"/>
      <c r="E105" s="26"/>
      <c r="F105" s="26"/>
      <c r="G105" s="26"/>
      <c r="H105" s="20"/>
    </row>
    <row r="106" spans="1:8">
      <c r="A106" s="22"/>
      <c r="B106" s="14" t="s">
        <v>60</v>
      </c>
      <c r="C106" s="24">
        <f t="shared" ref="C106:C111" si="2">D106+F106</f>
        <v>462</v>
      </c>
      <c r="D106" s="24">
        <f>SUM(D107:D111)</f>
        <v>154</v>
      </c>
      <c r="E106" s="24">
        <f>SUM(E107:E111)</f>
        <v>83</v>
      </c>
      <c r="F106" s="24">
        <f>SUM(F107:F111)</f>
        <v>308</v>
      </c>
      <c r="G106" s="24">
        <f>SUM(G107:G111)</f>
        <v>150</v>
      </c>
      <c r="H106" s="20"/>
    </row>
    <row r="107" spans="1:8">
      <c r="A107" s="22"/>
      <c r="B107" s="17" t="s">
        <v>24</v>
      </c>
      <c r="C107" s="26">
        <f t="shared" si="2"/>
        <v>211</v>
      </c>
      <c r="D107" s="28">
        <v>66</v>
      </c>
      <c r="E107" s="26">
        <v>45</v>
      </c>
      <c r="F107" s="26">
        <v>145</v>
      </c>
      <c r="G107" s="26">
        <v>91</v>
      </c>
      <c r="H107" s="20"/>
    </row>
    <row r="108" spans="1:8">
      <c r="A108" s="22"/>
      <c r="B108" s="17" t="s">
        <v>50</v>
      </c>
      <c r="C108" s="26">
        <f t="shared" si="2"/>
        <v>146</v>
      </c>
      <c r="D108" s="28">
        <v>50</v>
      </c>
      <c r="E108" s="26">
        <v>18</v>
      </c>
      <c r="F108" s="26">
        <v>96</v>
      </c>
      <c r="G108" s="26">
        <v>28</v>
      </c>
      <c r="H108" s="20"/>
    </row>
    <row r="109" spans="1:8">
      <c r="A109" s="22"/>
      <c r="B109" s="17" t="s">
        <v>16</v>
      </c>
      <c r="C109" s="26">
        <f t="shared" si="2"/>
        <v>33</v>
      </c>
      <c r="D109" s="28">
        <v>15</v>
      </c>
      <c r="E109" s="26">
        <v>6</v>
      </c>
      <c r="F109" s="26">
        <v>18</v>
      </c>
      <c r="G109" s="26">
        <v>6</v>
      </c>
      <c r="H109" s="20"/>
    </row>
    <row r="110" spans="1:8" ht="12" customHeight="1">
      <c r="A110" s="22"/>
      <c r="B110" s="17" t="s">
        <v>57</v>
      </c>
      <c r="C110" s="26">
        <f t="shared" si="2"/>
        <v>37</v>
      </c>
      <c r="D110" s="29">
        <v>14</v>
      </c>
      <c r="E110" s="29">
        <v>13</v>
      </c>
      <c r="F110" s="29">
        <v>23</v>
      </c>
      <c r="G110" s="29">
        <v>20</v>
      </c>
      <c r="H110" s="20"/>
    </row>
    <row r="111" spans="1:8" ht="12" customHeight="1">
      <c r="A111" s="22"/>
      <c r="B111" s="21" t="s">
        <v>21</v>
      </c>
      <c r="C111" s="32">
        <f t="shared" si="2"/>
        <v>35</v>
      </c>
      <c r="D111" s="30">
        <v>9</v>
      </c>
      <c r="E111" s="30">
        <v>1</v>
      </c>
      <c r="F111" s="30">
        <v>26</v>
      </c>
      <c r="G111" s="30">
        <v>5</v>
      </c>
      <c r="H111" s="20"/>
    </row>
    <row r="112" spans="1:8" ht="6.6" customHeight="1">
      <c r="A112" s="22"/>
      <c r="B112" s="17"/>
      <c r="C112" s="22"/>
      <c r="D112" s="22"/>
      <c r="E112" s="22"/>
      <c r="F112" s="22"/>
      <c r="G112" s="22"/>
      <c r="H112" s="20"/>
    </row>
    <row r="113" spans="1:7">
      <c r="A113" s="22"/>
      <c r="B113" s="23" t="s">
        <v>93</v>
      </c>
      <c r="C113" s="34"/>
      <c r="D113" s="34"/>
      <c r="E113" s="34"/>
      <c r="F113" s="34"/>
      <c r="G113" s="34"/>
    </row>
    <row r="114" spans="1:7">
      <c r="A114" s="22"/>
      <c r="B114" s="35" t="s">
        <v>94</v>
      </c>
      <c r="C114" s="36"/>
      <c r="D114" s="36"/>
      <c r="E114" s="36"/>
      <c r="F114" s="36"/>
      <c r="G114" s="36"/>
    </row>
  </sheetData>
  <mergeCells count="2">
    <mergeCell ref="D4:E4"/>
    <mergeCell ref="F4:G4"/>
  </mergeCells>
  <phoneticPr fontId="0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3.1.21.1</vt:lpstr>
      <vt:lpstr>'3.1.21.1'!Área_de_impresión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guillermo</cp:lastModifiedBy>
  <cp:lastPrinted>2016-09-01T16:02:32Z</cp:lastPrinted>
  <dcterms:created xsi:type="dcterms:W3CDTF">2003-07-19T03:32:36Z</dcterms:created>
  <dcterms:modified xsi:type="dcterms:W3CDTF">2016-09-02T13:08:04Z</dcterms:modified>
</cp:coreProperties>
</file>