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Trabajos\Cuadros Censo 2022\Migracion\cuadro8\"/>
    </mc:Choice>
  </mc:AlternateContent>
  <bookViews>
    <workbookView xWindow="-105" yWindow="-105" windowWidth="23250" windowHeight="12570" firstSheet="1" activeTab="1"/>
  </bookViews>
  <sheets>
    <sheet name="Carátula" sheetId="26" r:id="rId1"/>
    <sheet name="Índice" sheetId="25" r:id="rId2"/>
    <sheet name="Cuadro 8.17" sheetId="1" r:id="rId3"/>
    <sheet name="Cuadro 8.17.1" sheetId="2" r:id="rId4"/>
    <sheet name="Cuadro 8.17.2" sheetId="3" r:id="rId5"/>
    <sheet name="Cuadro 8.17.3" sheetId="4" r:id="rId6"/>
    <sheet name="Cuadro 8.17.4" sheetId="5" r:id="rId7"/>
    <sheet name="Cuadro 8.17.5" sheetId="6" r:id="rId8"/>
    <sheet name="Cuadro 8.17.6" sheetId="7" r:id="rId9"/>
    <sheet name="Cuadro 8.17.7" sheetId="8" r:id="rId10"/>
    <sheet name="Cuadro 8.17.8" sheetId="9" r:id="rId11"/>
    <sheet name="Cuadro 8.17.9" sheetId="10" r:id="rId12"/>
    <sheet name="Cuadro 8.17.10" sheetId="11" r:id="rId13"/>
    <sheet name="Cuadro 8.17.11" sheetId="12" r:id="rId14"/>
    <sheet name="Cuadro 8.17.12" sheetId="13" r:id="rId15"/>
    <sheet name="Cuadro 8.17.13" sheetId="14" r:id="rId16"/>
    <sheet name="Cuadro 8.17.14" sheetId="15" r:id="rId17"/>
    <sheet name="Cuadro 8.17.15" sheetId="16" r:id="rId18"/>
    <sheet name="Cuadro 8.17.16" sheetId="17" r:id="rId19"/>
    <sheet name="Cuadro 8.17.17" sheetId="18" r:id="rId20"/>
    <sheet name="Cuadro 8.17.18" sheetId="19" r:id="rId21"/>
    <sheet name="Cuadro 8.17.19" sheetId="20" r:id="rId22"/>
    <sheet name="Cuadro 8.17.20" sheetId="21" r:id="rId23"/>
    <sheet name="Cuadro 8.17.21" sheetId="22" r:id="rId24"/>
    <sheet name="Cuadro 8.17.22" sheetId="23" r:id="rId25"/>
    <sheet name="Cuadro 8.17.23" sheetId="24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5" l="1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</calcChain>
</file>

<file path=xl/sharedStrings.xml><?xml version="1.0" encoding="utf-8"?>
<sst xmlns="http://schemas.openxmlformats.org/spreadsheetml/2006/main" count="9329" uniqueCount="69">
  <si>
    <t>Censo Nacional de Población, Hogares y Viviendas 2022</t>
  </si>
  <si>
    <t>Cuadro 8.17. Provincia de Salta. Población en viviendas particulares nacida en otro país por cobertura de salud, según sexo registrado al nacer y grupo de edad. Año 2022</t>
  </si>
  <si>
    <t>Sexo registrado al nacer y edad</t>
  </si>
  <si>
    <t>Población en viviendas particulares nacida en otro país</t>
  </si>
  <si>
    <t>Tipo de cobertura de salud</t>
  </si>
  <si>
    <t>No tiene obra social, prepaga ni plan estatal</t>
  </si>
  <si>
    <t>Obra social o prepaga (incluye PAMI)</t>
  </si>
  <si>
    <t>Programas o planes estatales de salud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</si>
  <si>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</si>
  <si>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</si>
  <si>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</si>
  <si>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</si>
  <si>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</si>
  <si>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</si>
  <si>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</si>
  <si>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</si>
  <si>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</si>
  <si>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</si>
  <si>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</si>
  <si>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</si>
  <si>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</si>
  <si>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</si>
  <si>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</si>
  <si>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</si>
  <si>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</si>
  <si>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</si>
  <si>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</si>
  <si>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</si>
  <si>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 y más</t>
  </si>
  <si>
    <t>Mujer/Femenino</t>
  </si>
  <si>
    <t>Varón/Masculino</t>
  </si>
  <si>
    <t>Cuadro 8.17.1. Provincia de Salta, departamento Anta. Población en viviendas particulares nacida en otro país por cobertura de salud, según sexo registrado al nacer y grupo de edad. Año 2022</t>
  </si>
  <si>
    <t>Cuadro 8.17.2. Provincia de Salta, departamento Cachi. Población en viviendas particulares nacida en otro país por cobertura de salud, según sexo registrado al nacer y grupo de edad. Año 2022</t>
  </si>
  <si>
    <t>Cuadro 8.17.3. Provincia de Salta, departamento Cafayate. Población en viviendas particulares nacida en otro país por cobertura de salud, según sexo registrado al nacer y grupo de edad. Año 2022</t>
  </si>
  <si>
    <t>Cuadro 8.17.4. Provincia de Salta, departamento Capital. Población en viviendas particulares nacida en otro país por cobertura de salud, según sexo registrado al nacer y grupo de edad. Año 2022</t>
  </si>
  <si>
    <t>Cuadro 8.17.5. Provincia de Salta, departamento Cerrillos. Población en viviendas particulares nacida en otro país por cobertura de salud, según sexo registrado al nacer y grupo de edad. Año 2022</t>
  </si>
  <si>
    <t>Cuadro 8.17.6. Provincia de Salta, departamento Chicoana. Población en viviendas particulares nacida en otro país por cobertura de salud, según sexo registrado al nacer y grupo de edad. Año 2022</t>
  </si>
  <si>
    <t>Cuadro 8.17.7. Provincia de Salta, departamento General Güemes. Población en viviendas particulares nacida en otro país por cobertura de salud, según sexo registrado al nacer y grupo de edad. Año 2022</t>
  </si>
  <si>
    <t>Cuadro 8.17.8. Provincia de Salta, departamento General José de San Martín. Población en viviendas particulares nacida en otro país por cobertura de salud, según sexo registrado al nacer y grupo de edad. Año 2022</t>
  </si>
  <si>
    <t>Cuadro 8.17.9. Provincia de Salta, departamento Guachipas. Población en viviendas particulares nacida en otro país por cobertura de salud, según sexo registrado al nacer y grupo de edad. Año 2022</t>
  </si>
  <si>
    <t>Cuadro 8.17.10. Provincia de Salta, departamento Iruya. Población en viviendas particulares nacida en otro país por cobertura de salud, según sexo registrado al nacer y grupo de edad. Año 2022</t>
  </si>
  <si>
    <t>Cuadro 8.17.11. Provincia de Salta, departamento La Caldera. Población en viviendas particulares nacida en otro país por cobertura de salud, según sexo registrado al nacer y grupo de edad. Año 2022</t>
  </si>
  <si>
    <t>Cuadro 8.17.12. Provincia de Salta, departamento La Candelaria. Población en viviendas particulares nacida en otro país por cobertura de salud, según sexo registrado al nacer y grupo de edad. Año 2022</t>
  </si>
  <si>
    <t>Cuadro 8.17.13. Provincia de Salta, departamento La Poma. Población en viviendas particulares nacida en otro país por cobertura de salud, según sexo registrado al nacer y grupo de edad. Año 2022</t>
  </si>
  <si>
    <t>Cuadro 8.17.14. Provincia de Salta, departamento La Viña. Población en viviendas particulares nacida en otro país por cobertura de salud, según sexo registrado al nacer y grupo de edad. Año 2022</t>
  </si>
  <si>
    <t>Cuadro 8.17.15. Provincia de Salta, departamento Los Andes. Población en viviendas particulares nacida en otro país por cobertura de salud, según sexo registrado al nacer y grupo de edad. Año 2022</t>
  </si>
  <si>
    <t>Cuadro 8.17.16. Provincia de Salta, departamento Metán. Población en viviendas particulares nacida en otro país por cobertura de salud, según sexo registrado al nacer y grupo de edad. Año 2022</t>
  </si>
  <si>
    <t>Cuadro 8.17.17. Provincia de Salta, departamento Molinos. Población en viviendas particulares nacida en otro país por cobertura de salud, según sexo registrado al nacer y grupo de edad. Año 2022</t>
  </si>
  <si>
    <t>Cuadro 8.17.18. Provincia de Salta, departamento Orán. Población en viviendas particulares nacida en otro país por cobertura de salud, según sexo registrado al nacer y grupo de edad. Año 2022</t>
  </si>
  <si>
    <t>Cuadro 8.17.19. Provincia de Salta, departamento Rivadavia. Población en viviendas particulares nacida en otro país por cobertura de salud, según sexo registrado al nacer y grupo de edad. Año 2022</t>
  </si>
  <si>
    <t>Cuadro 8.17.20. Provincia de Salta, departamento Rosario de la Frontera. Población en viviendas particulares nacida en otro país por cobertura de salud, según sexo registrado al nacer y grupo de edad. Año 2022</t>
  </si>
  <si>
    <t>Cuadro 8.17.21. Provincia de Salta, departamento Rosario de Lerma. Población en viviendas particulares nacida en otro país por cobertura de salud, según sexo registrado al nacer y grupo de edad. Año 2022</t>
  </si>
  <si>
    <t>Cuadro 8.17.22. Provincia de Salta, departamento San Carlos. Población en viviendas particulares nacida en otro país por cobertura de salud, según sexo registrado al nacer y grupo de edad. Año 2022</t>
  </si>
  <si>
    <t>Cuadro 8.17.23. Provincia de Salta, departamento Santa Victoria. Población en viviendas particulares nacida en otro país por cobertura de salud, según sexo registrado al nacer y grupo de edad. Año 2022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</si>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</sst>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4" x14ac:knownFonts="1">
    <font>
      <sz val="8"/>
      <color rgb="FF000000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</font>
    <font>
      <u/>
      <sz val="10"/>
      <color theme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3" borderId="1" xfId="0" applyFont="1" applyFill="1" applyBorder="1"/>
    <xf numFmtId="164" fontId="1" fillId="3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/>
    <xf numFmtId="0" fontId="2" fillId="3" borderId="7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RowHeight="11.25" x14ac:dyDescent="0.2"/>
  <sheetData>
    <row r="3" spans="11:11" ht="20.25" x14ac:dyDescent="0.3">
      <c r="K3" s="13" t="s">
        <v>60</v>
      </c>
    </row>
    <row r="4" spans="11:11" ht="20.25" x14ac:dyDescent="0.3">
      <c r="K4" s="13"/>
    </row>
    <row r="5" spans="11:11" ht="20.25" x14ac:dyDescent="0.3">
      <c r="K5" s="13" t="s">
        <v>61</v>
      </c>
    </row>
    <row r="7" spans="11:11" ht="15" x14ac:dyDescent="0.2">
      <c r="K7" s="14"/>
    </row>
    <row r="8" spans="11:11" ht="15" x14ac:dyDescent="0.2">
      <c r="K8" s="30" t="s">
        <v>68</v>
      </c>
    </row>
    <row r="9" spans="11:11" ht="15" x14ac:dyDescent="0.2">
      <c r="K9" s="14"/>
    </row>
    <row r="10" spans="11:11" ht="15" x14ac:dyDescent="0.2">
      <c r="K10" s="14"/>
    </row>
    <row r="11" spans="11:11" ht="15" x14ac:dyDescent="0.2">
      <c r="K11" s="14"/>
    </row>
    <row r="12" spans="11:11" ht="15" x14ac:dyDescent="0.2">
      <c r="K12" s="14" t="s">
        <v>62</v>
      </c>
    </row>
    <row r="13" spans="11:11" ht="15" x14ac:dyDescent="0.2">
      <c r="K13" s="14" t="s">
        <v>63</v>
      </c>
    </row>
    <row r="14" spans="11:11" ht="15" x14ac:dyDescent="0.2">
      <c r="K14" s="14" t="s">
        <v>64</v>
      </c>
    </row>
    <row r="15" spans="11:11" ht="15" x14ac:dyDescent="0.2">
      <c r="K15" s="14"/>
    </row>
    <row r="16" spans="11:11" ht="15" x14ac:dyDescent="0.2">
      <c r="K16" s="14"/>
    </row>
    <row r="17" spans="11:11" ht="15" x14ac:dyDescent="0.2">
      <c r="K17" s="14"/>
    </row>
    <row r="18" spans="11:11" ht="15" x14ac:dyDescent="0.2">
      <c r="K18" s="14"/>
    </row>
    <row r="19" spans="11:11" ht="15" x14ac:dyDescent="0.2">
      <c r="K19" s="14"/>
    </row>
    <row r="20" spans="11:11" ht="15" x14ac:dyDescent="0.2">
      <c r="K20" s="14"/>
    </row>
    <row r="21" spans="11:11" ht="15" x14ac:dyDescent="0.2">
      <c r="K21" s="14"/>
    </row>
    <row r="22" spans="11:11" ht="15" x14ac:dyDescent="0.2">
      <c r="K22" s="14"/>
    </row>
    <row r="23" spans="11:11" ht="15" x14ac:dyDescent="0.2">
      <c r="K23" s="14"/>
    </row>
    <row r="24" spans="11:11" ht="15" x14ac:dyDescent="0.2">
      <c r="K24" s="14"/>
    </row>
    <row r="25" spans="11:11" ht="15" x14ac:dyDescent="0.2">
      <c r="K25" s="14"/>
    </row>
    <row r="26" spans="11:11" ht="15" x14ac:dyDescent="0.2">
      <c r="K26" s="14"/>
    </row>
    <row r="27" spans="11:11" ht="15" x14ac:dyDescent="0.2">
      <c r="K27" s="14"/>
    </row>
    <row r="28" spans="11:11" ht="15" x14ac:dyDescent="0.2">
      <c r="K28" s="14"/>
    </row>
    <row r="29" spans="11:11" ht="15" x14ac:dyDescent="0.2">
      <c r="K29" s="14"/>
    </row>
    <row r="30" spans="11:11" ht="15" x14ac:dyDescent="0.2">
      <c r="K30" s="14"/>
    </row>
    <row r="31" spans="11:11" ht="15" x14ac:dyDescent="0.2">
      <c r="K31" s="14"/>
    </row>
    <row r="32" spans="11:11" ht="15" x14ac:dyDescent="0.2">
      <c r="K32" s="14"/>
    </row>
    <row r="33" spans="11:11" ht="15" x14ac:dyDescent="0.2">
      <c r="K33" s="14"/>
    </row>
    <row r="34" spans="11:11" ht="15" x14ac:dyDescent="0.2">
      <c r="K34" s="14"/>
    </row>
    <row r="35" spans="11:11" ht="15" x14ac:dyDescent="0.2">
      <c r="K35" s="14"/>
    </row>
    <row r="36" spans="11:11" ht="15" x14ac:dyDescent="0.2">
      <c r="K36" s="14"/>
    </row>
    <row r="37" spans="11:11" ht="15" x14ac:dyDescent="0.2">
      <c r="K37" s="14"/>
    </row>
    <row r="38" spans="11:11" ht="15" x14ac:dyDescent="0.2">
      <c r="K38" s="14"/>
    </row>
    <row r="39" spans="11:11" ht="15" x14ac:dyDescent="0.2">
      <c r="K39" s="14"/>
    </row>
    <row r="40" spans="11:11" ht="15" x14ac:dyDescent="0.2">
      <c r="K40" s="14"/>
    </row>
    <row r="41" spans="11:11" ht="15" x14ac:dyDescent="0.2">
      <c r="K41" s="14"/>
    </row>
    <row r="42" spans="11:11" ht="15" x14ac:dyDescent="0.2">
      <c r="K42" s="14"/>
    </row>
    <row r="43" spans="11:11" ht="15" x14ac:dyDescent="0.2">
      <c r="K43" s="14"/>
    </row>
    <row r="44" spans="11:11" ht="15" x14ac:dyDescent="0.2">
      <c r="K44" s="14"/>
    </row>
    <row r="45" spans="11:11" ht="15" x14ac:dyDescent="0.2">
      <c r="K45" s="14"/>
    </row>
    <row r="46" spans="11:11" ht="15" x14ac:dyDescent="0.2">
      <c r="K46" s="14"/>
    </row>
    <row r="47" spans="11:11" ht="15" x14ac:dyDescent="0.2">
      <c r="K47" s="14"/>
    </row>
    <row r="48" spans="11:11" ht="15" x14ac:dyDescent="0.2">
      <c r="K48" s="14"/>
    </row>
    <row r="49" spans="11:11" ht="15" x14ac:dyDescent="0.2">
      <c r="K49" s="14"/>
    </row>
    <row r="50" spans="11:11" ht="15" x14ac:dyDescent="0.2">
      <c r="K50" s="14"/>
    </row>
    <row r="51" spans="11:11" ht="15" x14ac:dyDescent="0.2">
      <c r="K51" s="14"/>
    </row>
    <row r="52" spans="11:11" ht="15" x14ac:dyDescent="0.2">
      <c r="K52" s="14"/>
    </row>
    <row r="53" spans="11:11" ht="15" x14ac:dyDescent="0.2">
      <c r="K53" s="14"/>
    </row>
    <row r="54" spans="11:11" ht="15" x14ac:dyDescent="0.2">
      <c r="K54" s="14"/>
    </row>
    <row r="55" spans="11:11" ht="15" x14ac:dyDescent="0.2">
      <c r="K55" s="14"/>
    </row>
    <row r="56" spans="11:11" ht="15" x14ac:dyDescent="0.2">
      <c r="K56" s="14"/>
    </row>
    <row r="57" spans="11:11" ht="15" x14ac:dyDescent="0.2">
      <c r="K57" s="14"/>
    </row>
    <row r="58" spans="11:11" ht="15" x14ac:dyDescent="0.2">
      <c r="K58" s="14"/>
    </row>
    <row r="59" spans="11:11" ht="15" x14ac:dyDescent="0.2">
      <c r="K59" s="14"/>
    </row>
    <row r="60" spans="11:11" ht="15" x14ac:dyDescent="0.2">
      <c r="K60" s="14"/>
    </row>
    <row r="61" spans="11:11" ht="15" x14ac:dyDescent="0.2">
      <c r="K61" s="14"/>
    </row>
    <row r="62" spans="11:11" ht="15" x14ac:dyDescent="0.2">
      <c r="K62" s="14"/>
    </row>
    <row r="63" spans="11:11" ht="15" x14ac:dyDescent="0.2">
      <c r="K63" s="14"/>
    </row>
    <row r="64" spans="11:11" ht="15" x14ac:dyDescent="0.2">
      <c r="K64" s="14"/>
    </row>
    <row r="65" spans="11:11" ht="15" x14ac:dyDescent="0.2">
      <c r="K65" s="14"/>
    </row>
    <row r="66" spans="11:11" ht="15" x14ac:dyDescent="0.2">
      <c r="K66" s="14"/>
    </row>
    <row r="67" spans="11:11" ht="15" x14ac:dyDescent="0.2">
      <c r="K67" s="14"/>
    </row>
    <row r="68" spans="11:11" ht="15" x14ac:dyDescent="0.2">
      <c r="K68" s="14"/>
    </row>
    <row r="69" spans="11:11" ht="15" x14ac:dyDescent="0.2">
      <c r="K69" s="14"/>
    </row>
    <row r="70" spans="11:11" ht="15" x14ac:dyDescent="0.2">
      <c r="K70" s="14"/>
    </row>
    <row r="71" spans="11:11" ht="15" x14ac:dyDescent="0.2">
      <c r="K71" s="14"/>
    </row>
    <row r="72" spans="11:11" ht="15" x14ac:dyDescent="0.2">
      <c r="K72" s="14"/>
    </row>
    <row r="73" spans="11:11" ht="15" x14ac:dyDescent="0.2">
      <c r="K73" s="14"/>
    </row>
    <row r="74" spans="11:11" ht="15" x14ac:dyDescent="0.2">
      <c r="K74" s="14"/>
    </row>
    <row r="75" spans="11:11" ht="15" x14ac:dyDescent="0.2">
      <c r="K75" s="14"/>
    </row>
    <row r="76" spans="11:11" ht="15" x14ac:dyDescent="0.2">
      <c r="K76" s="14"/>
    </row>
    <row r="77" spans="11:11" ht="15" x14ac:dyDescent="0.2">
      <c r="K77" s="14"/>
    </row>
    <row r="78" spans="11:11" ht="15" x14ac:dyDescent="0.2">
      <c r="K78" s="14"/>
    </row>
    <row r="79" spans="11:11" ht="15" x14ac:dyDescent="0.2">
      <c r="K79" s="14"/>
    </row>
    <row r="80" spans="11:11" ht="15" x14ac:dyDescent="0.2">
      <c r="K80" s="14"/>
    </row>
    <row r="81" spans="11:11" ht="15" x14ac:dyDescent="0.2">
      <c r="K81" s="14"/>
    </row>
    <row r="82" spans="11:11" ht="15" x14ac:dyDescent="0.2">
      <c r="K82" s="14"/>
    </row>
    <row r="83" spans="11:11" ht="15" x14ac:dyDescent="0.2">
      <c r="K83" s="14"/>
    </row>
    <row r="84" spans="11:11" ht="15" x14ac:dyDescent="0.2">
      <c r="K84" s="14"/>
    </row>
    <row r="85" spans="11:11" ht="15" x14ac:dyDescent="0.2">
      <c r="K85" s="14"/>
    </row>
    <row r="86" spans="11:11" ht="15" x14ac:dyDescent="0.2">
      <c r="K86" s="14"/>
    </row>
    <row r="87" spans="11:11" ht="15" x14ac:dyDescent="0.2">
      <c r="K87" s="14"/>
    </row>
    <row r="88" spans="11:11" ht="15" x14ac:dyDescent="0.2">
      <c r="K88" s="14"/>
    </row>
    <row r="89" spans="11:11" ht="15" x14ac:dyDescent="0.2">
      <c r="K89" s="14"/>
    </row>
    <row r="90" spans="11:11" ht="15" x14ac:dyDescent="0.2">
      <c r="K90" s="14"/>
    </row>
    <row r="91" spans="11:11" ht="15" x14ac:dyDescent="0.2">
      <c r="K91" s="14"/>
    </row>
    <row r="92" spans="11:11" ht="15" x14ac:dyDescent="0.2">
      <c r="K92" s="14"/>
    </row>
    <row r="93" spans="11:11" ht="15" x14ac:dyDescent="0.2">
      <c r="K93" s="14"/>
    </row>
    <row r="94" spans="11:11" ht="15" x14ac:dyDescent="0.2">
      <c r="K94" s="14"/>
    </row>
    <row r="95" spans="11:11" ht="15" x14ac:dyDescent="0.2">
      <c r="K95" s="14"/>
    </row>
    <row r="96" spans="11:11" ht="15" x14ac:dyDescent="0.2">
      <c r="K96" s="14"/>
    </row>
    <row r="97" spans="11:11" ht="15" x14ac:dyDescent="0.2">
      <c r="K97" s="14"/>
    </row>
    <row r="98" spans="11:11" ht="15" x14ac:dyDescent="0.2">
      <c r="K98" s="14"/>
    </row>
    <row r="99" spans="11:11" ht="15" x14ac:dyDescent="0.2">
      <c r="K99" s="14"/>
    </row>
    <row r="100" spans="11:11" ht="15" x14ac:dyDescent="0.2">
      <c r="K100" s="14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37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1497</v>
      </c>
      <c r="D5" s="17">
        <v>677</v>
      </c>
      <c r="E5" s="17">
        <v>31</v>
      </c>
      <c r="F5" s="17">
        <v>789</v>
      </c>
    </row>
    <row r="6" spans="1:31" ht="12" customHeight="1" x14ac:dyDescent="0.2">
      <c r="A6" s="24" t="s">
        <v>54</v>
      </c>
      <c r="B6" s="1" t="s">
        <v>9</v>
      </c>
      <c r="C6" s="9">
        <v>18</v>
      </c>
      <c r="D6" s="9">
        <v>9</v>
      </c>
      <c r="E6" s="9" t="s">
        <v>65</v>
      </c>
      <c r="F6" s="9">
        <v>9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28</v>
      </c>
      <c r="D7" s="9">
        <v>10</v>
      </c>
      <c r="E7" s="9" t="s">
        <v>65</v>
      </c>
      <c r="F7" s="9">
        <v>18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34</v>
      </c>
      <c r="D8" s="9">
        <v>13</v>
      </c>
      <c r="E8" s="9" t="s">
        <v>65</v>
      </c>
      <c r="F8" s="9">
        <v>21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53</v>
      </c>
      <c r="D9" s="9">
        <v>11</v>
      </c>
      <c r="E9" s="9" t="s">
        <v>65</v>
      </c>
      <c r="F9" s="9">
        <v>42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38</v>
      </c>
      <c r="D10" s="9">
        <v>4</v>
      </c>
      <c r="E10" s="9" t="s">
        <v>65</v>
      </c>
      <c r="F10" s="9">
        <v>34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68</v>
      </c>
      <c r="D11" s="9">
        <v>18</v>
      </c>
      <c r="E11" s="9">
        <v>1</v>
      </c>
      <c r="F11" s="9">
        <v>49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121</v>
      </c>
      <c r="D12" s="9">
        <v>28</v>
      </c>
      <c r="E12" s="9">
        <v>3</v>
      </c>
      <c r="F12" s="9">
        <v>90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104</v>
      </c>
      <c r="D13" s="9">
        <v>32</v>
      </c>
      <c r="E13" s="9">
        <v>4</v>
      </c>
      <c r="F13" s="9">
        <v>68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136</v>
      </c>
      <c r="D14" s="9">
        <v>35</v>
      </c>
      <c r="E14" s="9">
        <v>1</v>
      </c>
      <c r="F14" s="9">
        <v>100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117</v>
      </c>
      <c r="D15" s="9">
        <v>31</v>
      </c>
      <c r="E15" s="9">
        <v>5</v>
      </c>
      <c r="F15" s="9">
        <v>81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106</v>
      </c>
      <c r="D16" s="9">
        <v>29</v>
      </c>
      <c r="E16" s="9">
        <v>9</v>
      </c>
      <c r="F16" s="9">
        <v>68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128</v>
      </c>
      <c r="D17" s="9">
        <v>41</v>
      </c>
      <c r="E17" s="9">
        <v>2</v>
      </c>
      <c r="F17" s="9">
        <v>85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97</v>
      </c>
      <c r="D18" s="9">
        <v>46</v>
      </c>
      <c r="E18" s="9">
        <v>1</v>
      </c>
      <c r="F18" s="9">
        <v>50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110</v>
      </c>
      <c r="D19" s="9">
        <v>79</v>
      </c>
      <c r="E19" s="9">
        <v>2</v>
      </c>
      <c r="F19" s="9">
        <v>29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113</v>
      </c>
      <c r="D20" s="9">
        <v>94</v>
      </c>
      <c r="E20" s="9">
        <v>2</v>
      </c>
      <c r="F20" s="9">
        <v>17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101</v>
      </c>
      <c r="D21" s="9">
        <v>88</v>
      </c>
      <c r="E21" s="9" t="s">
        <v>65</v>
      </c>
      <c r="F21" s="9">
        <v>13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67</v>
      </c>
      <c r="D22" s="9">
        <v>61</v>
      </c>
      <c r="E22" s="9">
        <v>1</v>
      </c>
      <c r="F22" s="9">
        <v>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37</v>
      </c>
      <c r="D23" s="9">
        <v>34</v>
      </c>
      <c r="E23" s="9" t="s">
        <v>65</v>
      </c>
      <c r="F23" s="9">
        <v>3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21</v>
      </c>
      <c r="D24" s="9">
        <v>14</v>
      </c>
      <c r="E24" s="9" t="s">
        <v>65</v>
      </c>
      <c r="F24" s="9">
        <v>7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824</v>
      </c>
      <c r="D26" s="3">
        <v>358</v>
      </c>
      <c r="E26" s="3">
        <v>18</v>
      </c>
      <c r="F26" s="3">
        <v>448</v>
      </c>
    </row>
    <row r="27" spans="1:9" ht="12" customHeight="1" x14ac:dyDescent="0.2">
      <c r="A27" s="24" t="s">
        <v>54</v>
      </c>
      <c r="B27" s="1" t="s">
        <v>9</v>
      </c>
      <c r="C27" s="9">
        <v>12</v>
      </c>
      <c r="D27" s="9">
        <v>5</v>
      </c>
      <c r="E27" s="9" t="s">
        <v>65</v>
      </c>
      <c r="F27" s="9">
        <v>7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16</v>
      </c>
      <c r="D28" s="9">
        <v>5</v>
      </c>
      <c r="E28" s="9" t="s">
        <v>65</v>
      </c>
      <c r="F28" s="9">
        <v>11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17</v>
      </c>
      <c r="D29" s="9">
        <v>8</v>
      </c>
      <c r="E29" s="9" t="s">
        <v>65</v>
      </c>
      <c r="F29" s="9">
        <v>9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27</v>
      </c>
      <c r="D30" s="9">
        <v>5</v>
      </c>
      <c r="E30" s="9" t="s">
        <v>65</v>
      </c>
      <c r="F30" s="9">
        <v>22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18</v>
      </c>
      <c r="D31" s="9" t="s">
        <v>65</v>
      </c>
      <c r="E31" s="9" t="s">
        <v>65</v>
      </c>
      <c r="F31" s="9">
        <v>18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37</v>
      </c>
      <c r="D32" s="9">
        <v>11</v>
      </c>
      <c r="E32" s="9">
        <v>1</v>
      </c>
      <c r="F32" s="9">
        <v>25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80</v>
      </c>
      <c r="D33" s="9">
        <v>14</v>
      </c>
      <c r="E33" s="9">
        <v>3</v>
      </c>
      <c r="F33" s="9">
        <v>63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42</v>
      </c>
      <c r="D34" s="9">
        <v>14</v>
      </c>
      <c r="E34" s="9">
        <v>1</v>
      </c>
      <c r="F34" s="9">
        <v>27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84</v>
      </c>
      <c r="D35" s="9">
        <v>19</v>
      </c>
      <c r="E35" s="9" t="s">
        <v>65</v>
      </c>
      <c r="F35" s="9">
        <v>65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68</v>
      </c>
      <c r="D36" s="9">
        <v>21</v>
      </c>
      <c r="E36" s="9">
        <v>2</v>
      </c>
      <c r="F36" s="9">
        <v>45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62</v>
      </c>
      <c r="D37" s="9">
        <v>12</v>
      </c>
      <c r="E37" s="9">
        <v>6</v>
      </c>
      <c r="F37" s="9">
        <v>44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70</v>
      </c>
      <c r="D38" s="9">
        <v>24</v>
      </c>
      <c r="E38" s="9">
        <v>1</v>
      </c>
      <c r="F38" s="9">
        <v>45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56</v>
      </c>
      <c r="D39" s="9">
        <v>26</v>
      </c>
      <c r="E39" s="9">
        <v>1</v>
      </c>
      <c r="F39" s="9">
        <v>29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50</v>
      </c>
      <c r="D40" s="9">
        <v>38</v>
      </c>
      <c r="E40" s="9">
        <v>2</v>
      </c>
      <c r="F40" s="9">
        <v>10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66</v>
      </c>
      <c r="D41" s="9">
        <v>57</v>
      </c>
      <c r="E41" s="9" t="s">
        <v>65</v>
      </c>
      <c r="F41" s="9">
        <v>9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56</v>
      </c>
      <c r="D42" s="9">
        <v>46</v>
      </c>
      <c r="E42" s="9" t="s">
        <v>65</v>
      </c>
      <c r="F42" s="9">
        <v>10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28</v>
      </c>
      <c r="D43" s="9">
        <v>25</v>
      </c>
      <c r="E43" s="9">
        <v>1</v>
      </c>
      <c r="F43" s="9">
        <v>2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19</v>
      </c>
      <c r="D44" s="9">
        <v>18</v>
      </c>
      <c r="E44" s="9" t="s">
        <v>65</v>
      </c>
      <c r="F44" s="9">
        <v>1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16</v>
      </c>
      <c r="D45" s="9">
        <v>10</v>
      </c>
      <c r="E45" s="9" t="s">
        <v>65</v>
      </c>
      <c r="F45" s="9">
        <v>6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673</v>
      </c>
      <c r="D47" s="3">
        <v>319</v>
      </c>
      <c r="E47" s="3">
        <v>13</v>
      </c>
      <c r="F47" s="3">
        <v>341</v>
      </c>
    </row>
    <row r="48" spans="1:9" ht="12" customHeight="1" x14ac:dyDescent="0.2">
      <c r="A48" s="24" t="s">
        <v>54</v>
      </c>
      <c r="B48" s="1" t="s">
        <v>9</v>
      </c>
      <c r="C48" s="9">
        <v>6</v>
      </c>
      <c r="D48" s="9">
        <v>4</v>
      </c>
      <c r="E48" s="9" t="s">
        <v>65</v>
      </c>
      <c r="F48" s="9">
        <v>2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12</v>
      </c>
      <c r="D49" s="9">
        <v>5</v>
      </c>
      <c r="E49" s="9" t="s">
        <v>65</v>
      </c>
      <c r="F49" s="9">
        <v>7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17</v>
      </c>
      <c r="D50" s="9">
        <v>5</v>
      </c>
      <c r="E50" s="9" t="s">
        <v>65</v>
      </c>
      <c r="F50" s="9">
        <v>12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26</v>
      </c>
      <c r="D51" s="9">
        <v>6</v>
      </c>
      <c r="E51" s="9" t="s">
        <v>65</v>
      </c>
      <c r="F51" s="9">
        <v>20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20</v>
      </c>
      <c r="D52" s="9">
        <v>4</v>
      </c>
      <c r="E52" s="9" t="s">
        <v>65</v>
      </c>
      <c r="F52" s="9">
        <v>16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31</v>
      </c>
      <c r="D53" s="9">
        <v>7</v>
      </c>
      <c r="E53" s="9" t="s">
        <v>65</v>
      </c>
      <c r="F53" s="9">
        <v>24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41</v>
      </c>
      <c r="D54" s="9">
        <v>14</v>
      </c>
      <c r="E54" s="9" t="s">
        <v>65</v>
      </c>
      <c r="F54" s="9">
        <v>27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62</v>
      </c>
      <c r="D55" s="9">
        <v>18</v>
      </c>
      <c r="E55" s="9">
        <v>3</v>
      </c>
      <c r="F55" s="9">
        <v>41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52</v>
      </c>
      <c r="D56" s="9">
        <v>16</v>
      </c>
      <c r="E56" s="9">
        <v>1</v>
      </c>
      <c r="F56" s="9">
        <v>35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49</v>
      </c>
      <c r="D57" s="9">
        <v>10</v>
      </c>
      <c r="E57" s="9">
        <v>3</v>
      </c>
      <c r="F57" s="9">
        <v>36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44</v>
      </c>
      <c r="D58" s="9">
        <v>17</v>
      </c>
      <c r="E58" s="9">
        <v>3</v>
      </c>
      <c r="F58" s="9">
        <v>24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58</v>
      </c>
      <c r="D59" s="9">
        <v>17</v>
      </c>
      <c r="E59" s="9">
        <v>1</v>
      </c>
      <c r="F59" s="9">
        <v>40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41</v>
      </c>
      <c r="D60" s="9">
        <v>20</v>
      </c>
      <c r="E60" s="9" t="s">
        <v>65</v>
      </c>
      <c r="F60" s="9">
        <v>21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60</v>
      </c>
      <c r="D61" s="9">
        <v>41</v>
      </c>
      <c r="E61" s="9" t="s">
        <v>65</v>
      </c>
      <c r="F61" s="9">
        <v>19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47</v>
      </c>
      <c r="D62" s="9">
        <v>37</v>
      </c>
      <c r="E62" s="9">
        <v>2</v>
      </c>
      <c r="F62" s="9">
        <v>8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45</v>
      </c>
      <c r="D63" s="9">
        <v>42</v>
      </c>
      <c r="E63" s="9" t="s">
        <v>65</v>
      </c>
      <c r="F63" s="9">
        <v>3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39</v>
      </c>
      <c r="D64" s="9">
        <v>36</v>
      </c>
      <c r="E64" s="9" t="s">
        <v>65</v>
      </c>
      <c r="F64" s="9">
        <v>3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18</v>
      </c>
      <c r="D65" s="9">
        <v>16</v>
      </c>
      <c r="E65" s="9" t="s">
        <v>65</v>
      </c>
      <c r="F65" s="9">
        <v>2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5</v>
      </c>
      <c r="D66" s="9">
        <v>4</v>
      </c>
      <c r="E66" s="9" t="s">
        <v>65</v>
      </c>
      <c r="F66" s="9">
        <v>1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38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3611</v>
      </c>
      <c r="D5" s="17">
        <v>805</v>
      </c>
      <c r="E5" s="17">
        <v>78</v>
      </c>
      <c r="F5" s="17">
        <v>2728</v>
      </c>
    </row>
    <row r="6" spans="1:31" ht="12" customHeight="1" x14ac:dyDescent="0.2">
      <c r="A6" s="24" t="s">
        <v>54</v>
      </c>
      <c r="B6" s="1" t="s">
        <v>9</v>
      </c>
      <c r="C6" s="9">
        <v>78</v>
      </c>
      <c r="D6" s="9">
        <v>13</v>
      </c>
      <c r="E6" s="9">
        <v>1</v>
      </c>
      <c r="F6" s="9">
        <v>64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119</v>
      </c>
      <c r="D7" s="9">
        <v>13</v>
      </c>
      <c r="E7" s="9">
        <v>1</v>
      </c>
      <c r="F7" s="9">
        <v>105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159</v>
      </c>
      <c r="D8" s="9">
        <v>15</v>
      </c>
      <c r="E8" s="9">
        <v>1</v>
      </c>
      <c r="F8" s="9">
        <v>143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156</v>
      </c>
      <c r="D9" s="9">
        <v>14</v>
      </c>
      <c r="E9" s="9">
        <v>2</v>
      </c>
      <c r="F9" s="9">
        <v>140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172</v>
      </c>
      <c r="D10" s="9">
        <v>14</v>
      </c>
      <c r="E10" s="9" t="s">
        <v>65</v>
      </c>
      <c r="F10" s="9">
        <v>158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258</v>
      </c>
      <c r="D11" s="9">
        <v>16</v>
      </c>
      <c r="E11" s="9">
        <v>8</v>
      </c>
      <c r="F11" s="9">
        <v>234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289</v>
      </c>
      <c r="D12" s="9">
        <v>32</v>
      </c>
      <c r="E12" s="9">
        <v>6</v>
      </c>
      <c r="F12" s="9">
        <v>251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294</v>
      </c>
      <c r="D13" s="9">
        <v>39</v>
      </c>
      <c r="E13" s="9">
        <v>4</v>
      </c>
      <c r="F13" s="9">
        <v>251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343</v>
      </c>
      <c r="D14" s="9">
        <v>39</v>
      </c>
      <c r="E14" s="9">
        <v>10</v>
      </c>
      <c r="F14" s="9">
        <v>294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353</v>
      </c>
      <c r="D15" s="9">
        <v>54</v>
      </c>
      <c r="E15" s="9">
        <v>6</v>
      </c>
      <c r="F15" s="9">
        <v>293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255</v>
      </c>
      <c r="D16" s="9">
        <v>44</v>
      </c>
      <c r="E16" s="9">
        <v>5</v>
      </c>
      <c r="F16" s="9">
        <v>206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255</v>
      </c>
      <c r="D17" s="9">
        <v>66</v>
      </c>
      <c r="E17" s="9">
        <v>7</v>
      </c>
      <c r="F17" s="9">
        <v>182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207</v>
      </c>
      <c r="D18" s="9">
        <v>48</v>
      </c>
      <c r="E18" s="9">
        <v>7</v>
      </c>
      <c r="F18" s="9">
        <v>152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209</v>
      </c>
      <c r="D19" s="9">
        <v>88</v>
      </c>
      <c r="E19" s="9">
        <v>9</v>
      </c>
      <c r="F19" s="9">
        <v>112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169</v>
      </c>
      <c r="D20" s="9">
        <v>85</v>
      </c>
      <c r="E20" s="9">
        <v>9</v>
      </c>
      <c r="F20" s="9">
        <v>75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125</v>
      </c>
      <c r="D21" s="9">
        <v>94</v>
      </c>
      <c r="E21" s="9">
        <v>1</v>
      </c>
      <c r="F21" s="9">
        <v>30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93</v>
      </c>
      <c r="D22" s="9">
        <v>71</v>
      </c>
      <c r="E22" s="9" t="s">
        <v>65</v>
      </c>
      <c r="F22" s="9">
        <v>22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46</v>
      </c>
      <c r="D23" s="9">
        <v>36</v>
      </c>
      <c r="E23" s="9">
        <v>1</v>
      </c>
      <c r="F23" s="9">
        <v>9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31</v>
      </c>
      <c r="D24" s="9">
        <v>24</v>
      </c>
      <c r="E24" s="9" t="s">
        <v>65</v>
      </c>
      <c r="F24" s="9">
        <v>7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2005</v>
      </c>
      <c r="D26" s="3">
        <v>487</v>
      </c>
      <c r="E26" s="3">
        <v>43</v>
      </c>
      <c r="F26" s="3">
        <v>1475</v>
      </c>
    </row>
    <row r="27" spans="1:9" ht="12" customHeight="1" x14ac:dyDescent="0.2">
      <c r="A27" s="24" t="s">
        <v>54</v>
      </c>
      <c r="B27" s="1" t="s">
        <v>9</v>
      </c>
      <c r="C27" s="9">
        <v>47</v>
      </c>
      <c r="D27" s="9">
        <v>10</v>
      </c>
      <c r="E27" s="9">
        <v>1</v>
      </c>
      <c r="F27" s="9">
        <v>36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59</v>
      </c>
      <c r="D28" s="9">
        <v>5</v>
      </c>
      <c r="E28" s="9">
        <v>1</v>
      </c>
      <c r="F28" s="9">
        <v>53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89</v>
      </c>
      <c r="D29" s="9">
        <v>6</v>
      </c>
      <c r="E29" s="9" t="s">
        <v>65</v>
      </c>
      <c r="F29" s="9">
        <v>83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77</v>
      </c>
      <c r="D30" s="9">
        <v>10</v>
      </c>
      <c r="E30" s="9">
        <v>1</v>
      </c>
      <c r="F30" s="9">
        <v>66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87</v>
      </c>
      <c r="D31" s="9">
        <v>6</v>
      </c>
      <c r="E31" s="9" t="s">
        <v>65</v>
      </c>
      <c r="F31" s="9">
        <v>81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147</v>
      </c>
      <c r="D32" s="9">
        <v>9</v>
      </c>
      <c r="E32" s="9">
        <v>6</v>
      </c>
      <c r="F32" s="9">
        <v>132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151</v>
      </c>
      <c r="D33" s="9">
        <v>21</v>
      </c>
      <c r="E33" s="9">
        <v>3</v>
      </c>
      <c r="F33" s="9">
        <v>127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164</v>
      </c>
      <c r="D34" s="9">
        <v>28</v>
      </c>
      <c r="E34" s="9">
        <v>2</v>
      </c>
      <c r="F34" s="9">
        <v>134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208</v>
      </c>
      <c r="D35" s="9">
        <v>27</v>
      </c>
      <c r="E35" s="9">
        <v>6</v>
      </c>
      <c r="F35" s="9">
        <v>175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214</v>
      </c>
      <c r="D36" s="9">
        <v>34</v>
      </c>
      <c r="E36" s="9">
        <v>4</v>
      </c>
      <c r="F36" s="9">
        <v>176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135</v>
      </c>
      <c r="D37" s="9">
        <v>24</v>
      </c>
      <c r="E37" s="9">
        <v>1</v>
      </c>
      <c r="F37" s="9">
        <v>110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145</v>
      </c>
      <c r="D38" s="9">
        <v>45</v>
      </c>
      <c r="E38" s="9">
        <v>4</v>
      </c>
      <c r="F38" s="9">
        <v>96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111</v>
      </c>
      <c r="D39" s="9">
        <v>30</v>
      </c>
      <c r="E39" s="9">
        <v>4</v>
      </c>
      <c r="F39" s="9">
        <v>77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107</v>
      </c>
      <c r="D40" s="9">
        <v>52</v>
      </c>
      <c r="E40" s="9">
        <v>4</v>
      </c>
      <c r="F40" s="9">
        <v>51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92</v>
      </c>
      <c r="D41" s="9">
        <v>46</v>
      </c>
      <c r="E41" s="9">
        <v>4</v>
      </c>
      <c r="F41" s="9">
        <v>42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71</v>
      </c>
      <c r="D42" s="9">
        <v>55</v>
      </c>
      <c r="E42" s="9">
        <v>1</v>
      </c>
      <c r="F42" s="9">
        <v>15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51</v>
      </c>
      <c r="D43" s="9">
        <v>40</v>
      </c>
      <c r="E43" s="9" t="s">
        <v>65</v>
      </c>
      <c r="F43" s="9">
        <v>11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29</v>
      </c>
      <c r="D44" s="9">
        <v>22</v>
      </c>
      <c r="E44" s="9">
        <v>1</v>
      </c>
      <c r="F44" s="9">
        <v>6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21</v>
      </c>
      <c r="D45" s="9">
        <v>17</v>
      </c>
      <c r="E45" s="9" t="s">
        <v>65</v>
      </c>
      <c r="F45" s="9">
        <v>4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1606</v>
      </c>
      <c r="D47" s="3">
        <v>318</v>
      </c>
      <c r="E47" s="3">
        <v>35</v>
      </c>
      <c r="F47" s="3">
        <v>1253</v>
      </c>
    </row>
    <row r="48" spans="1:9" ht="12" customHeight="1" x14ac:dyDescent="0.2">
      <c r="A48" s="24" t="s">
        <v>54</v>
      </c>
      <c r="B48" s="1" t="s">
        <v>9</v>
      </c>
      <c r="C48" s="9">
        <v>31</v>
      </c>
      <c r="D48" s="9">
        <v>3</v>
      </c>
      <c r="E48" s="9" t="s">
        <v>65</v>
      </c>
      <c r="F48" s="9">
        <v>28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60</v>
      </c>
      <c r="D49" s="9">
        <v>8</v>
      </c>
      <c r="E49" s="9" t="s">
        <v>65</v>
      </c>
      <c r="F49" s="9">
        <v>52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70</v>
      </c>
      <c r="D50" s="9">
        <v>9</v>
      </c>
      <c r="E50" s="9">
        <v>1</v>
      </c>
      <c r="F50" s="9">
        <v>60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79</v>
      </c>
      <c r="D51" s="9">
        <v>4</v>
      </c>
      <c r="E51" s="9">
        <v>1</v>
      </c>
      <c r="F51" s="9">
        <v>74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85</v>
      </c>
      <c r="D52" s="9">
        <v>8</v>
      </c>
      <c r="E52" s="9" t="s">
        <v>65</v>
      </c>
      <c r="F52" s="9">
        <v>77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111</v>
      </c>
      <c r="D53" s="9">
        <v>7</v>
      </c>
      <c r="E53" s="9">
        <v>2</v>
      </c>
      <c r="F53" s="9">
        <v>102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138</v>
      </c>
      <c r="D54" s="9">
        <v>11</v>
      </c>
      <c r="E54" s="9">
        <v>3</v>
      </c>
      <c r="F54" s="9">
        <v>124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130</v>
      </c>
      <c r="D55" s="9">
        <v>11</v>
      </c>
      <c r="E55" s="9">
        <v>2</v>
      </c>
      <c r="F55" s="9">
        <v>117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135</v>
      </c>
      <c r="D56" s="9">
        <v>12</v>
      </c>
      <c r="E56" s="9">
        <v>4</v>
      </c>
      <c r="F56" s="9">
        <v>119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139</v>
      </c>
      <c r="D57" s="9">
        <v>20</v>
      </c>
      <c r="E57" s="9">
        <v>2</v>
      </c>
      <c r="F57" s="9">
        <v>117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120</v>
      </c>
      <c r="D58" s="9">
        <v>20</v>
      </c>
      <c r="E58" s="9">
        <v>4</v>
      </c>
      <c r="F58" s="9">
        <v>96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110</v>
      </c>
      <c r="D59" s="9">
        <v>21</v>
      </c>
      <c r="E59" s="9">
        <v>3</v>
      </c>
      <c r="F59" s="9">
        <v>86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96</v>
      </c>
      <c r="D60" s="9">
        <v>18</v>
      </c>
      <c r="E60" s="9">
        <v>3</v>
      </c>
      <c r="F60" s="9">
        <v>75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102</v>
      </c>
      <c r="D61" s="9">
        <v>36</v>
      </c>
      <c r="E61" s="9">
        <v>5</v>
      </c>
      <c r="F61" s="9">
        <v>61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77</v>
      </c>
      <c r="D62" s="9">
        <v>39</v>
      </c>
      <c r="E62" s="9">
        <v>5</v>
      </c>
      <c r="F62" s="9">
        <v>33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54</v>
      </c>
      <c r="D63" s="9">
        <v>39</v>
      </c>
      <c r="E63" s="9" t="s">
        <v>65</v>
      </c>
      <c r="F63" s="9">
        <v>15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42</v>
      </c>
      <c r="D64" s="9">
        <v>31</v>
      </c>
      <c r="E64" s="9" t="s">
        <v>65</v>
      </c>
      <c r="F64" s="9">
        <v>11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17</v>
      </c>
      <c r="D65" s="9">
        <v>14</v>
      </c>
      <c r="E65" s="9" t="s">
        <v>65</v>
      </c>
      <c r="F65" s="9">
        <v>3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10</v>
      </c>
      <c r="D66" s="9">
        <v>7</v>
      </c>
      <c r="E66" s="9" t="s">
        <v>65</v>
      </c>
      <c r="F66" s="9">
        <v>3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39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15</v>
      </c>
      <c r="D5" s="17">
        <v>7</v>
      </c>
      <c r="E5" s="17" t="s">
        <v>65</v>
      </c>
      <c r="F5" s="17">
        <v>8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 t="s">
        <v>65</v>
      </c>
      <c r="D7" s="9" t="s">
        <v>65</v>
      </c>
      <c r="E7" s="9" t="s">
        <v>65</v>
      </c>
      <c r="F7" s="9" t="s">
        <v>65</v>
      </c>
      <c r="G7" t="s">
        <v>54</v>
      </c>
      <c r="H7" t="s">
        <v>54</v>
      </c>
      <c r="I7" t="s">
        <v>54</v>
      </c>
    </row>
    <row r="8" spans="1:31" ht="12" customHeight="1" x14ac:dyDescent="0.2">
      <c r="A8" s="24" t="s">
        <v>54</v>
      </c>
      <c r="B8" s="1" t="s">
        <v>11</v>
      </c>
      <c r="C8" s="9">
        <v>1</v>
      </c>
      <c r="D8" s="9">
        <v>1</v>
      </c>
      <c r="E8" s="9" t="s">
        <v>65</v>
      </c>
      <c r="F8" s="9" t="s">
        <v>65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 t="s">
        <v>65</v>
      </c>
      <c r="D9" s="9" t="s">
        <v>65</v>
      </c>
      <c r="E9" s="9" t="s">
        <v>65</v>
      </c>
      <c r="F9" s="9" t="s">
        <v>65</v>
      </c>
      <c r="G9" t="s">
        <v>54</v>
      </c>
      <c r="H9" t="s">
        <v>54</v>
      </c>
      <c r="I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2</v>
      </c>
      <c r="D10" s="9" t="s">
        <v>65</v>
      </c>
      <c r="E10" s="9" t="s">
        <v>65</v>
      </c>
      <c r="F10" s="9">
        <v>2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1</v>
      </c>
      <c r="D11" s="9" t="s">
        <v>65</v>
      </c>
      <c r="E11" s="9" t="s">
        <v>65</v>
      </c>
      <c r="F11" s="9">
        <v>1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 t="s">
        <v>65</v>
      </c>
      <c r="D12" s="9" t="s">
        <v>65</v>
      </c>
      <c r="E12" s="9" t="s">
        <v>65</v>
      </c>
      <c r="F12" s="9" t="s">
        <v>65</v>
      </c>
      <c r="G12" t="s">
        <v>54</v>
      </c>
      <c r="H12" t="s">
        <v>54</v>
      </c>
      <c r="I12" t="s">
        <v>54</v>
      </c>
    </row>
    <row r="13" spans="1:31" ht="12" customHeight="1" x14ac:dyDescent="0.2">
      <c r="A13" s="24" t="s">
        <v>54</v>
      </c>
      <c r="B13" s="1" t="s">
        <v>16</v>
      </c>
      <c r="C13" s="9" t="s">
        <v>65</v>
      </c>
      <c r="D13" s="9" t="s">
        <v>65</v>
      </c>
      <c r="E13" s="9" t="s">
        <v>65</v>
      </c>
      <c r="F13" s="9" t="s">
        <v>65</v>
      </c>
      <c r="G13" t="s">
        <v>54</v>
      </c>
      <c r="H13" t="s">
        <v>54</v>
      </c>
      <c r="I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</v>
      </c>
      <c r="D14" s="9">
        <v>2</v>
      </c>
      <c r="E14" s="9" t="s">
        <v>65</v>
      </c>
      <c r="F14" s="9" t="s">
        <v>65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</v>
      </c>
      <c r="D15" s="9" t="s">
        <v>65</v>
      </c>
      <c r="E15" s="9" t="s">
        <v>65</v>
      </c>
      <c r="F15" s="9">
        <v>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 t="s">
        <v>65</v>
      </c>
      <c r="D16" s="9" t="s">
        <v>65</v>
      </c>
      <c r="E16" s="9" t="s">
        <v>65</v>
      </c>
      <c r="F16" s="9" t="s">
        <v>65</v>
      </c>
      <c r="G16" t="s">
        <v>54</v>
      </c>
      <c r="H16" t="s">
        <v>54</v>
      </c>
      <c r="I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</v>
      </c>
      <c r="D17" s="9" t="s">
        <v>65</v>
      </c>
      <c r="E17" s="9" t="s">
        <v>65</v>
      </c>
      <c r="F17" s="9">
        <v>1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3</v>
      </c>
      <c r="D18" s="9">
        <v>1</v>
      </c>
      <c r="E18" s="9" t="s">
        <v>65</v>
      </c>
      <c r="F18" s="9">
        <v>2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</v>
      </c>
      <c r="D19" s="9">
        <v>1</v>
      </c>
      <c r="E19" s="9" t="s">
        <v>65</v>
      </c>
      <c r="F19" s="9" t="s">
        <v>65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2</v>
      </c>
      <c r="D20" s="9">
        <v>1</v>
      </c>
      <c r="E20" s="9" t="s">
        <v>65</v>
      </c>
      <c r="F20" s="9">
        <v>1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>
        <v>1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6</v>
      </c>
      <c r="D26" s="3">
        <v>3</v>
      </c>
      <c r="E26" s="3" t="s">
        <v>65</v>
      </c>
      <c r="F26" s="3">
        <v>3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 t="s">
        <v>65</v>
      </c>
      <c r="D28" s="9" t="s">
        <v>65</v>
      </c>
      <c r="E28" s="9" t="s">
        <v>65</v>
      </c>
      <c r="F28" s="9" t="s">
        <v>65</v>
      </c>
      <c r="G28" t="s">
        <v>54</v>
      </c>
      <c r="H28" t="s">
        <v>54</v>
      </c>
      <c r="I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</v>
      </c>
      <c r="D29" s="9">
        <v>1</v>
      </c>
      <c r="E29" s="9" t="s">
        <v>65</v>
      </c>
      <c r="F29" s="9" t="s">
        <v>65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</v>
      </c>
      <c r="D32" s="9" t="s">
        <v>65</v>
      </c>
      <c r="E32" s="9" t="s">
        <v>65</v>
      </c>
      <c r="F32" s="9">
        <v>1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 t="s">
        <v>65</v>
      </c>
      <c r="D33" s="9" t="s">
        <v>65</v>
      </c>
      <c r="E33" s="9" t="s">
        <v>65</v>
      </c>
      <c r="F33" s="9" t="s">
        <v>65</v>
      </c>
      <c r="G33" t="s">
        <v>54</v>
      </c>
      <c r="H33" t="s">
        <v>54</v>
      </c>
      <c r="I33" t="s">
        <v>54</v>
      </c>
    </row>
    <row r="34" spans="1:9" ht="12" customHeight="1" x14ac:dyDescent="0.2">
      <c r="A34" s="24" t="s">
        <v>54</v>
      </c>
      <c r="B34" s="1" t="s">
        <v>16</v>
      </c>
      <c r="C34" s="9" t="s">
        <v>65</v>
      </c>
      <c r="D34" s="9" t="s">
        <v>65</v>
      </c>
      <c r="E34" s="9" t="s">
        <v>65</v>
      </c>
      <c r="F34" s="9" t="s">
        <v>65</v>
      </c>
      <c r="G34" t="s">
        <v>54</v>
      </c>
      <c r="H34" t="s">
        <v>54</v>
      </c>
      <c r="I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</v>
      </c>
      <c r="D35" s="9">
        <v>1</v>
      </c>
      <c r="E35" s="9" t="s">
        <v>65</v>
      </c>
      <c r="F35" s="9" t="s">
        <v>65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1</v>
      </c>
      <c r="D36" s="9" t="s">
        <v>65</v>
      </c>
      <c r="E36" s="9" t="s">
        <v>65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 t="s">
        <v>65</v>
      </c>
      <c r="D37" s="9" t="s">
        <v>65</v>
      </c>
      <c r="E37" s="9" t="s">
        <v>65</v>
      </c>
      <c r="F37" s="9" t="s">
        <v>65</v>
      </c>
      <c r="G37" t="s">
        <v>54</v>
      </c>
      <c r="H37" t="s">
        <v>54</v>
      </c>
      <c r="I37" t="s">
        <v>54</v>
      </c>
    </row>
    <row r="38" spans="1:9" ht="12" customHeight="1" x14ac:dyDescent="0.2">
      <c r="A38" s="24" t="s">
        <v>54</v>
      </c>
      <c r="B38" s="1" t="s">
        <v>20</v>
      </c>
      <c r="C38" s="9" t="s">
        <v>65</v>
      </c>
      <c r="D38" s="9" t="s">
        <v>65</v>
      </c>
      <c r="E38" s="9" t="s">
        <v>65</v>
      </c>
      <c r="F38" s="9" t="s">
        <v>65</v>
      </c>
      <c r="G38" t="s">
        <v>54</v>
      </c>
      <c r="H38" t="s">
        <v>54</v>
      </c>
      <c r="I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2</v>
      </c>
      <c r="D39" s="9">
        <v>1</v>
      </c>
      <c r="E39" s="9" t="s">
        <v>65</v>
      </c>
      <c r="F39" s="9">
        <v>1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 t="s">
        <v>65</v>
      </c>
      <c r="D40" s="9" t="s">
        <v>65</v>
      </c>
      <c r="E40" s="9" t="s">
        <v>65</v>
      </c>
      <c r="F40" s="9" t="s">
        <v>65</v>
      </c>
      <c r="G40" t="s">
        <v>54</v>
      </c>
      <c r="H40" t="s">
        <v>54</v>
      </c>
      <c r="I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9</v>
      </c>
      <c r="D47" s="3">
        <v>4</v>
      </c>
      <c r="E47" s="3" t="s">
        <v>65</v>
      </c>
      <c r="F47" s="3">
        <v>5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 t="s">
        <v>65</v>
      </c>
      <c r="D49" s="9" t="s">
        <v>65</v>
      </c>
      <c r="E49" s="9" t="s">
        <v>65</v>
      </c>
      <c r="F49" s="9" t="s">
        <v>65</v>
      </c>
      <c r="G49" t="s">
        <v>54</v>
      </c>
      <c r="H49" t="s">
        <v>54</v>
      </c>
      <c r="I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2</v>
      </c>
      <c r="D52" s="9" t="s">
        <v>65</v>
      </c>
      <c r="E52" s="9" t="s">
        <v>65</v>
      </c>
      <c r="F52" s="9">
        <v>2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1</v>
      </c>
      <c r="D56" s="9">
        <v>1</v>
      </c>
      <c r="E56" s="9" t="s">
        <v>65</v>
      </c>
      <c r="F56" s="9" t="s">
        <v>65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 t="s">
        <v>65</v>
      </c>
      <c r="D57" s="9" t="s">
        <v>65</v>
      </c>
      <c r="E57" s="9" t="s">
        <v>65</v>
      </c>
      <c r="F57" s="9" t="s">
        <v>65</v>
      </c>
      <c r="G57" t="s">
        <v>54</v>
      </c>
      <c r="H57" t="s">
        <v>54</v>
      </c>
      <c r="I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1</v>
      </c>
      <c r="D59" s="9" t="s">
        <v>65</v>
      </c>
      <c r="E59" s="9" t="s">
        <v>65</v>
      </c>
      <c r="F59" s="9">
        <v>1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1</v>
      </c>
      <c r="D60" s="9" t="s">
        <v>65</v>
      </c>
      <c r="E60" s="9" t="s">
        <v>65</v>
      </c>
      <c r="F60" s="9">
        <v>1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1</v>
      </c>
      <c r="D61" s="9">
        <v>1</v>
      </c>
      <c r="E61" s="9" t="s">
        <v>65</v>
      </c>
      <c r="F61" s="9" t="s">
        <v>65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2</v>
      </c>
      <c r="D62" s="9">
        <v>1</v>
      </c>
      <c r="E62" s="9" t="s">
        <v>65</v>
      </c>
      <c r="F62" s="9">
        <v>1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40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107</v>
      </c>
      <c r="D5" s="17">
        <v>27</v>
      </c>
      <c r="E5" s="17">
        <v>7</v>
      </c>
      <c r="F5" s="17">
        <v>73</v>
      </c>
    </row>
    <row r="6" spans="1:31" ht="12" customHeight="1" x14ac:dyDescent="0.2">
      <c r="A6" s="24" t="s">
        <v>54</v>
      </c>
      <c r="B6" s="1" t="s">
        <v>9</v>
      </c>
      <c r="C6" s="9">
        <v>9</v>
      </c>
      <c r="D6" s="9">
        <v>2</v>
      </c>
      <c r="E6" s="9">
        <v>1</v>
      </c>
      <c r="F6" s="9">
        <v>6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7</v>
      </c>
      <c r="D7" s="9">
        <v>1</v>
      </c>
      <c r="E7" s="9">
        <v>1</v>
      </c>
      <c r="F7" s="9">
        <v>5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6</v>
      </c>
      <c r="D8" s="9">
        <v>2</v>
      </c>
      <c r="E8" s="9">
        <v>1</v>
      </c>
      <c r="F8" s="9">
        <v>3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4</v>
      </c>
      <c r="D9" s="9">
        <v>3</v>
      </c>
      <c r="E9" s="9" t="s">
        <v>65</v>
      </c>
      <c r="F9" s="9">
        <v>1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7</v>
      </c>
      <c r="D10" s="9">
        <v>1</v>
      </c>
      <c r="E10" s="9" t="s">
        <v>65</v>
      </c>
      <c r="F10" s="9">
        <v>6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6</v>
      </c>
      <c r="D11" s="9">
        <v>1</v>
      </c>
      <c r="E11" s="9" t="s">
        <v>65</v>
      </c>
      <c r="F11" s="9">
        <v>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13</v>
      </c>
      <c r="D12" s="9">
        <v>4</v>
      </c>
      <c r="E12" s="9">
        <v>1</v>
      </c>
      <c r="F12" s="9">
        <v>8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10</v>
      </c>
      <c r="D13" s="9">
        <v>1</v>
      </c>
      <c r="E13" s="9" t="s">
        <v>65</v>
      </c>
      <c r="F13" s="9">
        <v>9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4</v>
      </c>
      <c r="D14" s="9">
        <v>2</v>
      </c>
      <c r="E14" s="9" t="s">
        <v>65</v>
      </c>
      <c r="F14" s="9">
        <v>2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8</v>
      </c>
      <c r="D15" s="9">
        <v>1</v>
      </c>
      <c r="E15" s="9" t="s">
        <v>65</v>
      </c>
      <c r="F15" s="9">
        <v>7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11</v>
      </c>
      <c r="D16" s="9">
        <v>1</v>
      </c>
      <c r="E16" s="9">
        <v>1</v>
      </c>
      <c r="F16" s="9">
        <v>9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6</v>
      </c>
      <c r="D17" s="9">
        <v>1</v>
      </c>
      <c r="E17" s="9">
        <v>1</v>
      </c>
      <c r="F17" s="9">
        <v>4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7</v>
      </c>
      <c r="D18" s="9">
        <v>3</v>
      </c>
      <c r="E18" s="9" t="s">
        <v>65</v>
      </c>
      <c r="F18" s="9">
        <v>4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6</v>
      </c>
      <c r="D19" s="9">
        <v>2</v>
      </c>
      <c r="E19" s="9">
        <v>1</v>
      </c>
      <c r="F19" s="9">
        <v>3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 t="s">
        <v>65</v>
      </c>
      <c r="D20" s="9" t="s">
        <v>65</v>
      </c>
      <c r="E20" s="9" t="s">
        <v>65</v>
      </c>
      <c r="F20" s="9" t="s">
        <v>65</v>
      </c>
      <c r="G20" t="s">
        <v>54</v>
      </c>
      <c r="H20" t="s">
        <v>54</v>
      </c>
      <c r="I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</v>
      </c>
      <c r="D21" s="9">
        <v>1</v>
      </c>
      <c r="E21" s="9" t="s">
        <v>65</v>
      </c>
      <c r="F21" s="9" t="s">
        <v>65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>
        <v>1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1</v>
      </c>
      <c r="D24" s="9" t="s">
        <v>65</v>
      </c>
      <c r="E24" s="9" t="s">
        <v>65</v>
      </c>
      <c r="F24" s="9">
        <v>1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58</v>
      </c>
      <c r="D26" s="3">
        <v>17</v>
      </c>
      <c r="E26" s="3">
        <v>5</v>
      </c>
      <c r="F26" s="3">
        <v>36</v>
      </c>
    </row>
    <row r="27" spans="1:9" ht="12" customHeight="1" x14ac:dyDescent="0.2">
      <c r="A27" s="24" t="s">
        <v>54</v>
      </c>
      <c r="B27" s="1" t="s">
        <v>9</v>
      </c>
      <c r="C27" s="9">
        <v>3</v>
      </c>
      <c r="D27" s="9">
        <v>1</v>
      </c>
      <c r="E27" s="9" t="s">
        <v>65</v>
      </c>
      <c r="F27" s="9">
        <v>2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4</v>
      </c>
      <c r="D28" s="9">
        <v>1</v>
      </c>
      <c r="E28" s="9">
        <v>1</v>
      </c>
      <c r="F28" s="9">
        <v>2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3</v>
      </c>
      <c r="D29" s="9">
        <v>1</v>
      </c>
      <c r="E29" s="9" t="s">
        <v>65</v>
      </c>
      <c r="F29" s="9">
        <v>2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1</v>
      </c>
      <c r="D30" s="9">
        <v>1</v>
      </c>
      <c r="E30" s="9" t="s">
        <v>65</v>
      </c>
      <c r="F30" s="9" t="s">
        <v>65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3</v>
      </c>
      <c r="D31" s="9">
        <v>1</v>
      </c>
      <c r="E31" s="9" t="s">
        <v>65</v>
      </c>
      <c r="F31" s="9">
        <v>2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4</v>
      </c>
      <c r="D32" s="9" t="s">
        <v>65</v>
      </c>
      <c r="E32" s="9" t="s">
        <v>65</v>
      </c>
      <c r="F32" s="9">
        <v>4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9</v>
      </c>
      <c r="D33" s="9">
        <v>4</v>
      </c>
      <c r="E33" s="9">
        <v>1</v>
      </c>
      <c r="F33" s="9">
        <v>4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4</v>
      </c>
      <c r="D34" s="9" t="s">
        <v>65</v>
      </c>
      <c r="E34" s="9" t="s">
        <v>65</v>
      </c>
      <c r="F34" s="9">
        <v>4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4</v>
      </c>
      <c r="D35" s="9">
        <v>2</v>
      </c>
      <c r="E35" s="9" t="s">
        <v>65</v>
      </c>
      <c r="F35" s="9">
        <v>2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3</v>
      </c>
      <c r="D36" s="9" t="s">
        <v>65</v>
      </c>
      <c r="E36" s="9" t="s">
        <v>65</v>
      </c>
      <c r="F36" s="9">
        <v>3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7</v>
      </c>
      <c r="D37" s="9">
        <v>1</v>
      </c>
      <c r="E37" s="9">
        <v>1</v>
      </c>
      <c r="F37" s="9">
        <v>5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3</v>
      </c>
      <c r="D38" s="9">
        <v>1</v>
      </c>
      <c r="E38" s="9">
        <v>1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4</v>
      </c>
      <c r="D39" s="9">
        <v>2</v>
      </c>
      <c r="E39" s="9" t="s">
        <v>65</v>
      </c>
      <c r="F39" s="9">
        <v>2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4</v>
      </c>
      <c r="D40" s="9">
        <v>1</v>
      </c>
      <c r="E40" s="9">
        <v>1</v>
      </c>
      <c r="F40" s="9">
        <v>2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1</v>
      </c>
      <c r="D42" s="9">
        <v>1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1</v>
      </c>
      <c r="D45" s="9" t="s">
        <v>65</v>
      </c>
      <c r="E45" s="9" t="s">
        <v>65</v>
      </c>
      <c r="F45" s="9">
        <v>1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49</v>
      </c>
      <c r="D47" s="3">
        <v>10</v>
      </c>
      <c r="E47" s="3">
        <v>2</v>
      </c>
      <c r="F47" s="3">
        <v>37</v>
      </c>
    </row>
    <row r="48" spans="1:9" ht="12" customHeight="1" x14ac:dyDescent="0.2">
      <c r="A48" s="24" t="s">
        <v>54</v>
      </c>
      <c r="B48" s="1" t="s">
        <v>9</v>
      </c>
      <c r="C48" s="9">
        <v>6</v>
      </c>
      <c r="D48" s="9">
        <v>1</v>
      </c>
      <c r="E48" s="9">
        <v>1</v>
      </c>
      <c r="F48" s="9">
        <v>4</v>
      </c>
      <c r="G48" t="s">
        <v>54</v>
      </c>
      <c r="H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3</v>
      </c>
      <c r="D49" s="9" t="s">
        <v>65</v>
      </c>
      <c r="E49" s="9" t="s">
        <v>65</v>
      </c>
      <c r="F49" s="9">
        <v>3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>
        <v>3</v>
      </c>
      <c r="D50" s="9">
        <v>1</v>
      </c>
      <c r="E50" s="9">
        <v>1</v>
      </c>
      <c r="F50" s="9">
        <v>1</v>
      </c>
      <c r="G50" t="s">
        <v>54</v>
      </c>
      <c r="H50" t="s">
        <v>54</v>
      </c>
    </row>
    <row r="51" spans="1:9" ht="12" customHeight="1" x14ac:dyDescent="0.2">
      <c r="A51" s="24" t="s">
        <v>54</v>
      </c>
      <c r="B51" s="1" t="s">
        <v>12</v>
      </c>
      <c r="C51" s="9">
        <v>3</v>
      </c>
      <c r="D51" s="9">
        <v>2</v>
      </c>
      <c r="E51" s="9" t="s">
        <v>65</v>
      </c>
      <c r="F51" s="9">
        <v>1</v>
      </c>
      <c r="G51" t="s">
        <v>54</v>
      </c>
      <c r="H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4</v>
      </c>
      <c r="D52" s="9" t="s">
        <v>65</v>
      </c>
      <c r="E52" s="9" t="s">
        <v>65</v>
      </c>
      <c r="F52" s="9">
        <v>4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>
        <v>2</v>
      </c>
      <c r="D53" s="9">
        <v>1</v>
      </c>
      <c r="E53" s="9" t="s">
        <v>65</v>
      </c>
      <c r="F53" s="9">
        <v>1</v>
      </c>
      <c r="G53" t="s">
        <v>54</v>
      </c>
      <c r="H53" t="s">
        <v>54</v>
      </c>
    </row>
    <row r="54" spans="1:9" ht="12" customHeight="1" x14ac:dyDescent="0.2">
      <c r="A54" s="24" t="s">
        <v>54</v>
      </c>
      <c r="B54" s="1" t="s">
        <v>15</v>
      </c>
      <c r="C54" s="9">
        <v>4</v>
      </c>
      <c r="D54" s="9" t="s">
        <v>65</v>
      </c>
      <c r="E54" s="9" t="s">
        <v>65</v>
      </c>
      <c r="F54" s="9">
        <v>4</v>
      </c>
      <c r="G54" t="s">
        <v>54</v>
      </c>
      <c r="H54" t="s">
        <v>54</v>
      </c>
    </row>
    <row r="55" spans="1:9" ht="12" customHeight="1" x14ac:dyDescent="0.2">
      <c r="A55" s="24" t="s">
        <v>54</v>
      </c>
      <c r="B55" s="1" t="s">
        <v>16</v>
      </c>
      <c r="C55" s="9">
        <v>6</v>
      </c>
      <c r="D55" s="9">
        <v>1</v>
      </c>
      <c r="E55" s="9" t="s">
        <v>65</v>
      </c>
      <c r="F55" s="9">
        <v>5</v>
      </c>
      <c r="G55" t="s">
        <v>54</v>
      </c>
      <c r="H55" t="s">
        <v>54</v>
      </c>
    </row>
    <row r="56" spans="1:9" ht="12" customHeight="1" x14ac:dyDescent="0.2">
      <c r="A56" s="24" t="s">
        <v>54</v>
      </c>
      <c r="B56" s="1" t="s">
        <v>17</v>
      </c>
      <c r="C56" s="9" t="s">
        <v>65</v>
      </c>
      <c r="D56" s="9" t="s">
        <v>65</v>
      </c>
      <c r="E56" s="9" t="s">
        <v>65</v>
      </c>
      <c r="F56" s="9" t="s">
        <v>65</v>
      </c>
      <c r="G56" t="s">
        <v>54</v>
      </c>
      <c r="H56" t="s">
        <v>54</v>
      </c>
      <c r="I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5</v>
      </c>
      <c r="D57" s="9">
        <v>1</v>
      </c>
      <c r="E57" s="9" t="s">
        <v>65</v>
      </c>
      <c r="F57" s="9">
        <v>4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>
        <v>4</v>
      </c>
      <c r="D58" s="9" t="s">
        <v>65</v>
      </c>
      <c r="E58" s="9" t="s">
        <v>65</v>
      </c>
      <c r="F58" s="9">
        <v>4</v>
      </c>
      <c r="G58" t="s">
        <v>54</v>
      </c>
      <c r="H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3</v>
      </c>
      <c r="D59" s="9" t="s">
        <v>65</v>
      </c>
      <c r="E59" s="9" t="s">
        <v>65</v>
      </c>
      <c r="F59" s="9">
        <v>3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3</v>
      </c>
      <c r="D60" s="9">
        <v>1</v>
      </c>
      <c r="E60" s="9" t="s">
        <v>65</v>
      </c>
      <c r="F60" s="9">
        <v>2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2</v>
      </c>
      <c r="D61" s="9">
        <v>1</v>
      </c>
      <c r="E61" s="9" t="s">
        <v>65</v>
      </c>
      <c r="F61" s="9">
        <v>1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 t="s">
        <v>65</v>
      </c>
      <c r="D62" s="9" t="s">
        <v>65</v>
      </c>
      <c r="E62" s="9" t="s">
        <v>65</v>
      </c>
      <c r="F62" s="9" t="s">
        <v>65</v>
      </c>
      <c r="G62" t="s">
        <v>54</v>
      </c>
      <c r="H62" t="s">
        <v>54</v>
      </c>
      <c r="I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41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240</v>
      </c>
      <c r="D5" s="17">
        <v>162</v>
      </c>
      <c r="E5" s="17">
        <v>9</v>
      </c>
      <c r="F5" s="17">
        <v>69</v>
      </c>
    </row>
    <row r="6" spans="1:31" ht="12" customHeight="1" x14ac:dyDescent="0.2">
      <c r="A6" s="24" t="s">
        <v>54</v>
      </c>
      <c r="B6" s="1" t="s">
        <v>9</v>
      </c>
      <c r="C6" s="9">
        <v>4</v>
      </c>
      <c r="D6" s="9">
        <v>2</v>
      </c>
      <c r="E6" s="9" t="s">
        <v>65</v>
      </c>
      <c r="F6" s="9">
        <v>2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8</v>
      </c>
      <c r="D7" s="9">
        <v>6</v>
      </c>
      <c r="E7" s="9" t="s">
        <v>65</v>
      </c>
      <c r="F7" s="9">
        <v>2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8</v>
      </c>
      <c r="D8" s="9">
        <v>3</v>
      </c>
      <c r="E8" s="9" t="s">
        <v>65</v>
      </c>
      <c r="F8" s="9">
        <v>5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9</v>
      </c>
      <c r="D9" s="9">
        <v>4</v>
      </c>
      <c r="E9" s="9">
        <v>1</v>
      </c>
      <c r="F9" s="9">
        <v>4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13</v>
      </c>
      <c r="D10" s="9">
        <v>9</v>
      </c>
      <c r="E10" s="9" t="s">
        <v>65</v>
      </c>
      <c r="F10" s="9">
        <v>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5</v>
      </c>
      <c r="D11" s="9">
        <v>2</v>
      </c>
      <c r="E11" s="9" t="s">
        <v>65</v>
      </c>
      <c r="F11" s="9">
        <v>3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18</v>
      </c>
      <c r="D12" s="9">
        <v>10</v>
      </c>
      <c r="E12" s="9">
        <v>1</v>
      </c>
      <c r="F12" s="9">
        <v>7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20</v>
      </c>
      <c r="D13" s="9">
        <v>13</v>
      </c>
      <c r="E13" s="9" t="s">
        <v>65</v>
      </c>
      <c r="F13" s="9">
        <v>7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26</v>
      </c>
      <c r="D14" s="9">
        <v>17</v>
      </c>
      <c r="E14" s="9">
        <v>1</v>
      </c>
      <c r="F14" s="9">
        <v>8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28</v>
      </c>
      <c r="D15" s="9">
        <v>19</v>
      </c>
      <c r="E15" s="9">
        <v>1</v>
      </c>
      <c r="F15" s="9">
        <v>8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13</v>
      </c>
      <c r="D16" s="9">
        <v>9</v>
      </c>
      <c r="E16" s="9">
        <v>1</v>
      </c>
      <c r="F16" s="9">
        <v>3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19</v>
      </c>
      <c r="D17" s="9">
        <v>16</v>
      </c>
      <c r="E17" s="9">
        <v>1</v>
      </c>
      <c r="F17" s="9">
        <v>2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17</v>
      </c>
      <c r="D18" s="9">
        <v>11</v>
      </c>
      <c r="E18" s="9">
        <v>1</v>
      </c>
      <c r="F18" s="9">
        <v>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19</v>
      </c>
      <c r="D19" s="9">
        <v>12</v>
      </c>
      <c r="E19" s="9" t="s">
        <v>65</v>
      </c>
      <c r="F19" s="9">
        <v>7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14</v>
      </c>
      <c r="D20" s="9">
        <v>13</v>
      </c>
      <c r="E20" s="9" t="s">
        <v>65</v>
      </c>
      <c r="F20" s="9">
        <v>1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7</v>
      </c>
      <c r="D21" s="9">
        <v>6</v>
      </c>
      <c r="E21" s="9">
        <v>1</v>
      </c>
      <c r="F21" s="9" t="s">
        <v>65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4</v>
      </c>
      <c r="D22" s="9">
        <v>4</v>
      </c>
      <c r="E22" s="9" t="s">
        <v>65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7</v>
      </c>
      <c r="D23" s="9">
        <v>5</v>
      </c>
      <c r="E23" s="9">
        <v>1</v>
      </c>
      <c r="F23" s="9">
        <v>1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1</v>
      </c>
      <c r="D24" s="9">
        <v>1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123</v>
      </c>
      <c r="D26" s="3">
        <v>90</v>
      </c>
      <c r="E26" s="3">
        <v>4</v>
      </c>
      <c r="F26" s="3">
        <v>29</v>
      </c>
    </row>
    <row r="27" spans="1:9" ht="12" customHeight="1" x14ac:dyDescent="0.2">
      <c r="A27" s="24" t="s">
        <v>54</v>
      </c>
      <c r="B27" s="1" t="s">
        <v>9</v>
      </c>
      <c r="C27" s="9">
        <v>1</v>
      </c>
      <c r="D27" s="9">
        <v>1</v>
      </c>
      <c r="E27" s="9" t="s">
        <v>65</v>
      </c>
      <c r="F27" s="9" t="s">
        <v>65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6</v>
      </c>
      <c r="D28" s="9">
        <v>5</v>
      </c>
      <c r="E28" s="9" t="s">
        <v>65</v>
      </c>
      <c r="F28" s="9">
        <v>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4</v>
      </c>
      <c r="D29" s="9">
        <v>2</v>
      </c>
      <c r="E29" s="9" t="s">
        <v>65</v>
      </c>
      <c r="F29" s="9">
        <v>2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6</v>
      </c>
      <c r="D30" s="9">
        <v>2</v>
      </c>
      <c r="E30" s="9" t="s">
        <v>65</v>
      </c>
      <c r="F30" s="9">
        <v>4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8</v>
      </c>
      <c r="D31" s="9">
        <v>7</v>
      </c>
      <c r="E31" s="9" t="s">
        <v>65</v>
      </c>
      <c r="F31" s="9">
        <v>1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</v>
      </c>
      <c r="D32" s="9">
        <v>1</v>
      </c>
      <c r="E32" s="9" t="s">
        <v>65</v>
      </c>
      <c r="F32" s="9" t="s">
        <v>65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10</v>
      </c>
      <c r="D33" s="9">
        <v>4</v>
      </c>
      <c r="E33" s="9">
        <v>1</v>
      </c>
      <c r="F33" s="9">
        <v>5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10</v>
      </c>
      <c r="D34" s="9">
        <v>8</v>
      </c>
      <c r="E34" s="9" t="s">
        <v>65</v>
      </c>
      <c r="F34" s="9">
        <v>2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12</v>
      </c>
      <c r="D35" s="9">
        <v>7</v>
      </c>
      <c r="E35" s="9" t="s">
        <v>65</v>
      </c>
      <c r="F35" s="9">
        <v>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11</v>
      </c>
      <c r="D36" s="9">
        <v>9</v>
      </c>
      <c r="E36" s="9" t="s">
        <v>65</v>
      </c>
      <c r="F36" s="9">
        <v>2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11</v>
      </c>
      <c r="D37" s="9">
        <v>7</v>
      </c>
      <c r="E37" s="9">
        <v>1</v>
      </c>
      <c r="F37" s="9">
        <v>3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8</v>
      </c>
      <c r="D38" s="9">
        <v>6</v>
      </c>
      <c r="E38" s="9">
        <v>1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6</v>
      </c>
      <c r="D39" s="9">
        <v>5</v>
      </c>
      <c r="E39" s="9" t="s">
        <v>65</v>
      </c>
      <c r="F39" s="9">
        <v>1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8</v>
      </c>
      <c r="D40" s="9">
        <v>7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10</v>
      </c>
      <c r="D41" s="9">
        <v>9</v>
      </c>
      <c r="E41" s="9" t="s">
        <v>65</v>
      </c>
      <c r="F41" s="9">
        <v>1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6</v>
      </c>
      <c r="D42" s="9">
        <v>6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1</v>
      </c>
      <c r="D43" s="9">
        <v>1</v>
      </c>
      <c r="E43" s="9" t="s">
        <v>65</v>
      </c>
      <c r="F43" s="9" t="s">
        <v>65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3</v>
      </c>
      <c r="D44" s="9">
        <v>2</v>
      </c>
      <c r="E44" s="9">
        <v>1</v>
      </c>
      <c r="F44" s="9" t="s">
        <v>65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1</v>
      </c>
      <c r="D45" s="9">
        <v>1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117</v>
      </c>
      <c r="D47" s="3">
        <v>72</v>
      </c>
      <c r="E47" s="3">
        <v>5</v>
      </c>
      <c r="F47" s="3">
        <v>40</v>
      </c>
    </row>
    <row r="48" spans="1:9" ht="12" customHeight="1" x14ac:dyDescent="0.2">
      <c r="A48" s="24" t="s">
        <v>54</v>
      </c>
      <c r="B48" s="1" t="s">
        <v>9</v>
      </c>
      <c r="C48" s="9">
        <v>3</v>
      </c>
      <c r="D48" s="9">
        <v>1</v>
      </c>
      <c r="E48" s="9" t="s">
        <v>65</v>
      </c>
      <c r="F48" s="9">
        <v>2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2</v>
      </c>
      <c r="D49" s="9">
        <v>1</v>
      </c>
      <c r="E49" s="9" t="s">
        <v>65</v>
      </c>
      <c r="F49" s="9">
        <v>1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4</v>
      </c>
      <c r="D50" s="9">
        <v>1</v>
      </c>
      <c r="E50" s="9" t="s">
        <v>65</v>
      </c>
      <c r="F50" s="9">
        <v>3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3</v>
      </c>
      <c r="D51" s="9">
        <v>2</v>
      </c>
      <c r="E51" s="9">
        <v>1</v>
      </c>
      <c r="F51" s="9" t="s">
        <v>65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5</v>
      </c>
      <c r="D52" s="9">
        <v>2</v>
      </c>
      <c r="E52" s="9" t="s">
        <v>65</v>
      </c>
      <c r="F52" s="9">
        <v>3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4</v>
      </c>
      <c r="D53" s="9">
        <v>1</v>
      </c>
      <c r="E53" s="9" t="s">
        <v>65</v>
      </c>
      <c r="F53" s="9">
        <v>3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8</v>
      </c>
      <c r="D54" s="9">
        <v>6</v>
      </c>
      <c r="E54" s="9" t="s">
        <v>65</v>
      </c>
      <c r="F54" s="9">
        <v>2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10</v>
      </c>
      <c r="D55" s="9">
        <v>5</v>
      </c>
      <c r="E55" s="9" t="s">
        <v>65</v>
      </c>
      <c r="F55" s="9">
        <v>5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14</v>
      </c>
      <c r="D56" s="9">
        <v>10</v>
      </c>
      <c r="E56" s="9">
        <v>1</v>
      </c>
      <c r="F56" s="9">
        <v>3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17</v>
      </c>
      <c r="D57" s="9">
        <v>10</v>
      </c>
      <c r="E57" s="9">
        <v>1</v>
      </c>
      <c r="F57" s="9">
        <v>6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2</v>
      </c>
      <c r="D58" s="9">
        <v>2</v>
      </c>
      <c r="E58" s="9" t="s">
        <v>65</v>
      </c>
      <c r="F58" s="9" t="s">
        <v>65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11</v>
      </c>
      <c r="D59" s="9">
        <v>10</v>
      </c>
      <c r="E59" s="9" t="s">
        <v>65</v>
      </c>
      <c r="F59" s="9">
        <v>1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11</v>
      </c>
      <c r="D60" s="9">
        <v>6</v>
      </c>
      <c r="E60" s="9">
        <v>1</v>
      </c>
      <c r="F60" s="9">
        <v>4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11</v>
      </c>
      <c r="D61" s="9">
        <v>5</v>
      </c>
      <c r="E61" s="9" t="s">
        <v>65</v>
      </c>
      <c r="F61" s="9">
        <v>6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4</v>
      </c>
      <c r="D62" s="9">
        <v>4</v>
      </c>
      <c r="E62" s="9" t="s">
        <v>65</v>
      </c>
      <c r="F62" s="9" t="s">
        <v>65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1</v>
      </c>
      <c r="D63" s="9" t="s">
        <v>65</v>
      </c>
      <c r="E63" s="9">
        <v>1</v>
      </c>
      <c r="F63" s="9" t="s">
        <v>65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3</v>
      </c>
      <c r="D64" s="9">
        <v>3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4</v>
      </c>
      <c r="D65" s="9">
        <v>3</v>
      </c>
      <c r="E65" s="9" t="s">
        <v>65</v>
      </c>
      <c r="F65" s="9">
        <v>1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42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25</v>
      </c>
      <c r="D5" s="17">
        <v>12</v>
      </c>
      <c r="E5" s="17" t="s">
        <v>65</v>
      </c>
      <c r="F5" s="17">
        <v>13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>
        <v>3</v>
      </c>
      <c r="D7" s="9">
        <v>1</v>
      </c>
      <c r="E7" s="9" t="s">
        <v>65</v>
      </c>
      <c r="F7" s="9">
        <v>2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 t="s">
        <v>65</v>
      </c>
      <c r="D8" s="9" t="s">
        <v>65</v>
      </c>
      <c r="E8" s="9" t="s">
        <v>65</v>
      </c>
      <c r="F8" s="9" t="s">
        <v>65</v>
      </c>
      <c r="G8" t="s">
        <v>54</v>
      </c>
      <c r="H8" t="s">
        <v>54</v>
      </c>
      <c r="I8" t="s">
        <v>54</v>
      </c>
    </row>
    <row r="9" spans="1:31" ht="12" customHeight="1" x14ac:dyDescent="0.2">
      <c r="A9" s="24" t="s">
        <v>54</v>
      </c>
      <c r="B9" s="1" t="s">
        <v>12</v>
      </c>
      <c r="C9" s="9">
        <v>1</v>
      </c>
      <c r="D9" s="9" t="s">
        <v>65</v>
      </c>
      <c r="E9" s="9" t="s">
        <v>65</v>
      </c>
      <c r="F9" s="9">
        <v>1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</v>
      </c>
      <c r="D10" s="9">
        <v>1</v>
      </c>
      <c r="E10" s="9" t="s">
        <v>65</v>
      </c>
      <c r="F10" s="9" t="s">
        <v>65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2</v>
      </c>
      <c r="D11" s="9" t="s">
        <v>65</v>
      </c>
      <c r="E11" s="9" t="s">
        <v>65</v>
      </c>
      <c r="F11" s="9">
        <v>2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</v>
      </c>
      <c r="D12" s="9" t="s">
        <v>65</v>
      </c>
      <c r="E12" s="9" t="s">
        <v>65</v>
      </c>
      <c r="F12" s="9">
        <v>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</v>
      </c>
      <c r="D13" s="9">
        <v>1</v>
      </c>
      <c r="E13" s="9" t="s">
        <v>65</v>
      </c>
      <c r="F13" s="9" t="s">
        <v>65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4</v>
      </c>
      <c r="D14" s="9">
        <v>1</v>
      </c>
      <c r="E14" s="9" t="s">
        <v>65</v>
      </c>
      <c r="F14" s="9">
        <v>3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2</v>
      </c>
      <c r="D15" s="9" t="s">
        <v>65</v>
      </c>
      <c r="E15" s="9" t="s">
        <v>65</v>
      </c>
      <c r="F15" s="9">
        <v>2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 t="s">
        <v>65</v>
      </c>
      <c r="D16" s="9" t="s">
        <v>65</v>
      </c>
      <c r="E16" s="9" t="s">
        <v>65</v>
      </c>
      <c r="F16" s="9" t="s">
        <v>65</v>
      </c>
      <c r="G16" t="s">
        <v>54</v>
      </c>
      <c r="H16" t="s">
        <v>54</v>
      </c>
      <c r="I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4</v>
      </c>
      <c r="D17" s="9">
        <v>3</v>
      </c>
      <c r="E17" s="9" t="s">
        <v>65</v>
      </c>
      <c r="F17" s="9">
        <v>1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</v>
      </c>
      <c r="D18" s="9">
        <v>1</v>
      </c>
      <c r="E18" s="9" t="s">
        <v>65</v>
      </c>
      <c r="F18" s="9" t="s">
        <v>65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3</v>
      </c>
      <c r="D19" s="9">
        <v>2</v>
      </c>
      <c r="E19" s="9" t="s">
        <v>65</v>
      </c>
      <c r="F19" s="9">
        <v>1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</v>
      </c>
      <c r="D20" s="9">
        <v>1</v>
      </c>
      <c r="E20" s="9" t="s">
        <v>65</v>
      </c>
      <c r="F20" s="9" t="s">
        <v>65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>
        <v>1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9</v>
      </c>
      <c r="D26" s="3">
        <v>5</v>
      </c>
      <c r="E26" s="3" t="s">
        <v>65</v>
      </c>
      <c r="F26" s="3">
        <v>4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2</v>
      </c>
      <c r="D28" s="9" t="s">
        <v>65</v>
      </c>
      <c r="E28" s="9" t="s">
        <v>65</v>
      </c>
      <c r="F28" s="9">
        <v>2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 t="s">
        <v>65</v>
      </c>
      <c r="D29" s="9" t="s">
        <v>65</v>
      </c>
      <c r="E29" s="9" t="s">
        <v>65</v>
      </c>
      <c r="F29" s="9" t="s">
        <v>65</v>
      </c>
      <c r="G29" t="s">
        <v>54</v>
      </c>
      <c r="H29" t="s">
        <v>54</v>
      </c>
      <c r="I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 t="s">
        <v>65</v>
      </c>
      <c r="D32" s="9" t="s">
        <v>65</v>
      </c>
      <c r="E32" s="9" t="s">
        <v>65</v>
      </c>
      <c r="F32" s="9" t="s">
        <v>65</v>
      </c>
      <c r="G32" t="s">
        <v>54</v>
      </c>
      <c r="H32" t="s">
        <v>54</v>
      </c>
      <c r="I32" t="s">
        <v>54</v>
      </c>
    </row>
    <row r="33" spans="1:9" ht="12" customHeight="1" x14ac:dyDescent="0.2">
      <c r="A33" s="24" t="s">
        <v>54</v>
      </c>
      <c r="B33" s="1" t="s">
        <v>15</v>
      </c>
      <c r="C33" s="9" t="s">
        <v>65</v>
      </c>
      <c r="D33" s="9" t="s">
        <v>65</v>
      </c>
      <c r="E33" s="9" t="s">
        <v>65</v>
      </c>
      <c r="F33" s="9" t="s">
        <v>65</v>
      </c>
      <c r="G33" t="s">
        <v>54</v>
      </c>
      <c r="H33" t="s">
        <v>54</v>
      </c>
      <c r="I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</v>
      </c>
      <c r="D34" s="9">
        <v>1</v>
      </c>
      <c r="E34" s="9" t="s">
        <v>65</v>
      </c>
      <c r="F34" s="9" t="s">
        <v>65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</v>
      </c>
      <c r="D35" s="9">
        <v>1</v>
      </c>
      <c r="E35" s="9" t="s">
        <v>65</v>
      </c>
      <c r="F35" s="9" t="s">
        <v>65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1</v>
      </c>
      <c r="D36" s="9" t="s">
        <v>65</v>
      </c>
      <c r="E36" s="9" t="s">
        <v>65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 t="s">
        <v>65</v>
      </c>
      <c r="D37" s="9" t="s">
        <v>65</v>
      </c>
      <c r="E37" s="9" t="s">
        <v>65</v>
      </c>
      <c r="F37" s="9" t="s">
        <v>65</v>
      </c>
      <c r="G37" t="s">
        <v>54</v>
      </c>
      <c r="H37" t="s">
        <v>54</v>
      </c>
      <c r="I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2</v>
      </c>
      <c r="D38" s="9">
        <v>2</v>
      </c>
      <c r="E38" s="9" t="s">
        <v>65</v>
      </c>
      <c r="F38" s="9" t="s">
        <v>65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 t="s">
        <v>65</v>
      </c>
      <c r="D39" s="9" t="s">
        <v>65</v>
      </c>
      <c r="E39" s="9" t="s">
        <v>65</v>
      </c>
      <c r="F39" s="9" t="s">
        <v>65</v>
      </c>
      <c r="G39" t="s">
        <v>54</v>
      </c>
      <c r="H39" t="s">
        <v>54</v>
      </c>
      <c r="I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2</v>
      </c>
      <c r="D40" s="9">
        <v>1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16</v>
      </c>
      <c r="D47" s="3">
        <v>7</v>
      </c>
      <c r="E47" s="3" t="s">
        <v>65</v>
      </c>
      <c r="F47" s="3">
        <v>9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1</v>
      </c>
      <c r="D49" s="9">
        <v>1</v>
      </c>
      <c r="E49" s="9" t="s">
        <v>65</v>
      </c>
      <c r="F49" s="9" t="s">
        <v>65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>
        <v>1</v>
      </c>
      <c r="D51" s="9" t="s">
        <v>65</v>
      </c>
      <c r="E51" s="9" t="s">
        <v>65</v>
      </c>
      <c r="F51" s="9">
        <v>1</v>
      </c>
      <c r="G51" t="s">
        <v>54</v>
      </c>
      <c r="H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1</v>
      </c>
      <c r="D52" s="9">
        <v>1</v>
      </c>
      <c r="E52" s="9" t="s">
        <v>65</v>
      </c>
      <c r="F52" s="9" t="s">
        <v>65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>
        <v>2</v>
      </c>
      <c r="D53" s="9" t="s">
        <v>65</v>
      </c>
      <c r="E53" s="9" t="s">
        <v>65</v>
      </c>
      <c r="F53" s="9">
        <v>2</v>
      </c>
      <c r="G53" t="s">
        <v>54</v>
      </c>
      <c r="H53" t="s">
        <v>54</v>
      </c>
    </row>
    <row r="54" spans="1:9" ht="12" customHeight="1" x14ac:dyDescent="0.2">
      <c r="A54" s="24" t="s">
        <v>54</v>
      </c>
      <c r="B54" s="1" t="s">
        <v>15</v>
      </c>
      <c r="C54" s="9">
        <v>1</v>
      </c>
      <c r="D54" s="9" t="s">
        <v>65</v>
      </c>
      <c r="E54" s="9" t="s">
        <v>65</v>
      </c>
      <c r="F54" s="9">
        <v>1</v>
      </c>
      <c r="G54" t="s">
        <v>54</v>
      </c>
      <c r="H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3</v>
      </c>
      <c r="D56" s="9" t="s">
        <v>65</v>
      </c>
      <c r="E56" s="9" t="s">
        <v>65</v>
      </c>
      <c r="F56" s="9">
        <v>3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1</v>
      </c>
      <c r="D57" s="9" t="s">
        <v>65</v>
      </c>
      <c r="E57" s="9" t="s">
        <v>65</v>
      </c>
      <c r="F57" s="9">
        <v>1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2</v>
      </c>
      <c r="D59" s="9">
        <v>1</v>
      </c>
      <c r="E59" s="9" t="s">
        <v>65</v>
      </c>
      <c r="F59" s="9">
        <v>1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1</v>
      </c>
      <c r="D60" s="9">
        <v>1</v>
      </c>
      <c r="E60" s="9" t="s">
        <v>65</v>
      </c>
      <c r="F60" s="9" t="s">
        <v>65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1</v>
      </c>
      <c r="D61" s="9">
        <v>1</v>
      </c>
      <c r="E61" s="9" t="s">
        <v>65</v>
      </c>
      <c r="F61" s="9" t="s">
        <v>65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1</v>
      </c>
      <c r="D62" s="9">
        <v>1</v>
      </c>
      <c r="E62" s="9" t="s">
        <v>65</v>
      </c>
      <c r="F62" s="9" t="s">
        <v>65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43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</v>
      </c>
      <c r="D5" s="17" t="s">
        <v>65</v>
      </c>
      <c r="E5" s="17" t="s">
        <v>65</v>
      </c>
      <c r="F5" s="17">
        <v>1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 t="s">
        <v>65</v>
      </c>
      <c r="D7" s="9" t="s">
        <v>65</v>
      </c>
      <c r="E7" s="9" t="s">
        <v>65</v>
      </c>
      <c r="F7" s="9" t="s">
        <v>65</v>
      </c>
      <c r="G7" t="s">
        <v>54</v>
      </c>
      <c r="H7" t="s">
        <v>54</v>
      </c>
      <c r="I7" t="s">
        <v>54</v>
      </c>
    </row>
    <row r="8" spans="1:31" ht="12" customHeight="1" x14ac:dyDescent="0.2">
      <c r="A8" s="24" t="s">
        <v>54</v>
      </c>
      <c r="B8" s="1" t="s">
        <v>11</v>
      </c>
      <c r="C8" s="9" t="s">
        <v>65</v>
      </c>
      <c r="D8" s="9" t="s">
        <v>65</v>
      </c>
      <c r="E8" s="9" t="s">
        <v>65</v>
      </c>
      <c r="F8" s="9" t="s">
        <v>65</v>
      </c>
      <c r="G8" t="s">
        <v>54</v>
      </c>
      <c r="H8" t="s">
        <v>54</v>
      </c>
      <c r="I8" t="s">
        <v>54</v>
      </c>
    </row>
    <row r="9" spans="1:31" ht="12" customHeight="1" x14ac:dyDescent="0.2">
      <c r="A9" s="24" t="s">
        <v>54</v>
      </c>
      <c r="B9" s="1" t="s">
        <v>12</v>
      </c>
      <c r="C9" s="9" t="s">
        <v>65</v>
      </c>
      <c r="D9" s="9" t="s">
        <v>65</v>
      </c>
      <c r="E9" s="9" t="s">
        <v>65</v>
      </c>
      <c r="F9" s="9" t="s">
        <v>65</v>
      </c>
      <c r="G9" t="s">
        <v>54</v>
      </c>
      <c r="H9" t="s">
        <v>54</v>
      </c>
      <c r="I9" t="s">
        <v>54</v>
      </c>
    </row>
    <row r="10" spans="1:31" ht="12" customHeight="1" x14ac:dyDescent="0.2">
      <c r="A10" s="24" t="s">
        <v>54</v>
      </c>
      <c r="B10" s="1" t="s">
        <v>13</v>
      </c>
      <c r="C10" s="9" t="s">
        <v>65</v>
      </c>
      <c r="D10" s="9" t="s">
        <v>65</v>
      </c>
      <c r="E10" s="9" t="s">
        <v>65</v>
      </c>
      <c r="F10" s="9" t="s">
        <v>65</v>
      </c>
      <c r="G10" t="s">
        <v>54</v>
      </c>
      <c r="H10" t="s">
        <v>54</v>
      </c>
      <c r="I10" t="s">
        <v>54</v>
      </c>
    </row>
    <row r="11" spans="1:31" ht="12" customHeight="1" x14ac:dyDescent="0.25">
      <c r="A11" s="24" t="s">
        <v>54</v>
      </c>
      <c r="B11" s="1" t="s">
        <v>14</v>
      </c>
      <c r="C11" s="9" t="s">
        <v>65</v>
      </c>
      <c r="D11" s="9" t="s">
        <v>65</v>
      </c>
      <c r="E11" s="9" t="s">
        <v>65</v>
      </c>
      <c r="F11" s="9" t="s">
        <v>65</v>
      </c>
      <c r="G11" t="s">
        <v>54</v>
      </c>
      <c r="H11" t="s">
        <v>54</v>
      </c>
      <c r="I11" t="s">
        <v>54</v>
      </c>
    </row>
    <row r="12" spans="1:31" ht="12" customHeight="1" x14ac:dyDescent="0.2">
      <c r="A12" s="24" t="s">
        <v>54</v>
      </c>
      <c r="B12" s="1" t="s">
        <v>15</v>
      </c>
      <c r="C12" s="9" t="s">
        <v>65</v>
      </c>
      <c r="D12" s="9" t="s">
        <v>65</v>
      </c>
      <c r="E12" s="9" t="s">
        <v>65</v>
      </c>
      <c r="F12" s="9" t="s">
        <v>65</v>
      </c>
      <c r="G12" t="s">
        <v>54</v>
      </c>
      <c r="H12" t="s">
        <v>54</v>
      </c>
      <c r="I12" t="s">
        <v>54</v>
      </c>
    </row>
    <row r="13" spans="1:31" ht="12" customHeight="1" x14ac:dyDescent="0.2">
      <c r="A13" s="24" t="s">
        <v>54</v>
      </c>
      <c r="B13" s="1" t="s">
        <v>16</v>
      </c>
      <c r="C13" s="9" t="s">
        <v>65</v>
      </c>
      <c r="D13" s="9" t="s">
        <v>65</v>
      </c>
      <c r="E13" s="9" t="s">
        <v>65</v>
      </c>
      <c r="F13" s="9" t="s">
        <v>65</v>
      </c>
      <c r="G13" t="s">
        <v>54</v>
      </c>
      <c r="H13" t="s">
        <v>54</v>
      </c>
      <c r="I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</v>
      </c>
      <c r="D14" s="9" t="s">
        <v>65</v>
      </c>
      <c r="E14" s="9" t="s">
        <v>65</v>
      </c>
      <c r="F14" s="9">
        <v>1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 t="s">
        <v>65</v>
      </c>
      <c r="D15" s="9" t="s">
        <v>65</v>
      </c>
      <c r="E15" s="9" t="s">
        <v>65</v>
      </c>
      <c r="F15" s="9" t="s">
        <v>65</v>
      </c>
      <c r="G15" t="s">
        <v>54</v>
      </c>
      <c r="H15" t="s">
        <v>54</v>
      </c>
      <c r="I15" t="s">
        <v>54</v>
      </c>
    </row>
    <row r="16" spans="1:31" ht="12" customHeight="1" x14ac:dyDescent="0.2">
      <c r="A16" s="24" t="s">
        <v>54</v>
      </c>
      <c r="B16" s="1" t="s">
        <v>19</v>
      </c>
      <c r="C16" s="9" t="s">
        <v>65</v>
      </c>
      <c r="D16" s="9" t="s">
        <v>65</v>
      </c>
      <c r="E16" s="9" t="s">
        <v>65</v>
      </c>
      <c r="F16" s="9" t="s">
        <v>65</v>
      </c>
      <c r="G16" t="s">
        <v>54</v>
      </c>
      <c r="H16" t="s">
        <v>54</v>
      </c>
      <c r="I16" t="s">
        <v>54</v>
      </c>
    </row>
    <row r="17" spans="1:9" ht="12" customHeight="1" x14ac:dyDescent="0.2">
      <c r="A17" s="24" t="s">
        <v>54</v>
      </c>
      <c r="B17" s="1" t="s">
        <v>20</v>
      </c>
      <c r="C17" s="9" t="s">
        <v>65</v>
      </c>
      <c r="D17" s="9" t="s">
        <v>65</v>
      </c>
      <c r="E17" s="9" t="s">
        <v>65</v>
      </c>
      <c r="F17" s="9" t="s">
        <v>65</v>
      </c>
      <c r="G17" t="s">
        <v>54</v>
      </c>
      <c r="H17" t="s">
        <v>54</v>
      </c>
      <c r="I17" t="s">
        <v>54</v>
      </c>
    </row>
    <row r="18" spans="1:9" ht="12" customHeight="1" x14ac:dyDescent="0.2">
      <c r="A18" s="24" t="s">
        <v>54</v>
      </c>
      <c r="B18" s="1" t="s">
        <v>21</v>
      </c>
      <c r="C18" s="9" t="s">
        <v>65</v>
      </c>
      <c r="D18" s="9" t="s">
        <v>65</v>
      </c>
      <c r="E18" s="9" t="s">
        <v>65</v>
      </c>
      <c r="F18" s="9" t="s">
        <v>65</v>
      </c>
      <c r="G18" t="s">
        <v>54</v>
      </c>
      <c r="H18" t="s">
        <v>54</v>
      </c>
      <c r="I18" t="s">
        <v>54</v>
      </c>
    </row>
    <row r="19" spans="1:9" ht="12" customHeight="1" x14ac:dyDescent="0.2">
      <c r="A19" s="24" t="s">
        <v>54</v>
      </c>
      <c r="B19" s="1" t="s">
        <v>22</v>
      </c>
      <c r="C19" s="9" t="s">
        <v>65</v>
      </c>
      <c r="D19" s="9" t="s">
        <v>65</v>
      </c>
      <c r="E19" s="9" t="s">
        <v>65</v>
      </c>
      <c r="F19" s="9" t="s">
        <v>65</v>
      </c>
      <c r="G19" t="s">
        <v>54</v>
      </c>
      <c r="H19" t="s">
        <v>54</v>
      </c>
      <c r="I19" t="s">
        <v>54</v>
      </c>
    </row>
    <row r="20" spans="1:9" ht="12" customHeight="1" x14ac:dyDescent="0.2">
      <c r="A20" s="24" t="s">
        <v>54</v>
      </c>
      <c r="B20" s="1" t="s">
        <v>23</v>
      </c>
      <c r="C20" s="9" t="s">
        <v>65</v>
      </c>
      <c r="D20" s="9" t="s">
        <v>65</v>
      </c>
      <c r="E20" s="9" t="s">
        <v>65</v>
      </c>
      <c r="F20" s="9" t="s">
        <v>65</v>
      </c>
      <c r="G20" t="s">
        <v>54</v>
      </c>
      <c r="H20" t="s">
        <v>54</v>
      </c>
      <c r="I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 t="s">
        <v>65</v>
      </c>
      <c r="D23" s="9" t="s">
        <v>65</v>
      </c>
      <c r="E23" s="9" t="s">
        <v>65</v>
      </c>
      <c r="F23" s="9" t="s">
        <v>65</v>
      </c>
      <c r="G23" t="s">
        <v>54</v>
      </c>
      <c r="H23" t="s">
        <v>54</v>
      </c>
      <c r="I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 t="s">
        <v>65</v>
      </c>
      <c r="D26" s="3" t="s">
        <v>65</v>
      </c>
      <c r="E26" s="3" t="s">
        <v>65</v>
      </c>
      <c r="F26" s="3" t="s">
        <v>65</v>
      </c>
      <c r="I26" t="s">
        <v>54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 t="s">
        <v>65</v>
      </c>
      <c r="D28" s="9" t="s">
        <v>65</v>
      </c>
      <c r="E28" s="9" t="s">
        <v>65</v>
      </c>
      <c r="F28" s="9" t="s">
        <v>65</v>
      </c>
      <c r="G28" t="s">
        <v>54</v>
      </c>
      <c r="H28" t="s">
        <v>54</v>
      </c>
      <c r="I28" t="s">
        <v>54</v>
      </c>
    </row>
    <row r="29" spans="1:9" ht="12" customHeight="1" x14ac:dyDescent="0.2">
      <c r="A29" s="24" t="s">
        <v>54</v>
      </c>
      <c r="B29" s="1" t="s">
        <v>11</v>
      </c>
      <c r="C29" s="9" t="s">
        <v>65</v>
      </c>
      <c r="D29" s="9" t="s">
        <v>65</v>
      </c>
      <c r="E29" s="9" t="s">
        <v>65</v>
      </c>
      <c r="F29" s="9" t="s">
        <v>65</v>
      </c>
      <c r="G29" t="s">
        <v>54</v>
      </c>
      <c r="H29" t="s">
        <v>54</v>
      </c>
      <c r="I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 t="s">
        <v>65</v>
      </c>
      <c r="D32" s="9" t="s">
        <v>65</v>
      </c>
      <c r="E32" s="9" t="s">
        <v>65</v>
      </c>
      <c r="F32" s="9" t="s">
        <v>65</v>
      </c>
      <c r="G32" t="s">
        <v>54</v>
      </c>
      <c r="H32" t="s">
        <v>54</v>
      </c>
      <c r="I32" t="s">
        <v>54</v>
      </c>
    </row>
    <row r="33" spans="1:9" ht="12" customHeight="1" x14ac:dyDescent="0.2">
      <c r="A33" s="24" t="s">
        <v>54</v>
      </c>
      <c r="B33" s="1" t="s">
        <v>15</v>
      </c>
      <c r="C33" s="9" t="s">
        <v>65</v>
      </c>
      <c r="D33" s="9" t="s">
        <v>65</v>
      </c>
      <c r="E33" s="9" t="s">
        <v>65</v>
      </c>
      <c r="F33" s="9" t="s">
        <v>65</v>
      </c>
      <c r="G33" t="s">
        <v>54</v>
      </c>
      <c r="H33" t="s">
        <v>54</v>
      </c>
      <c r="I33" t="s">
        <v>54</v>
      </c>
    </row>
    <row r="34" spans="1:9" ht="12" customHeight="1" x14ac:dyDescent="0.2">
      <c r="A34" s="24" t="s">
        <v>54</v>
      </c>
      <c r="B34" s="1" t="s">
        <v>16</v>
      </c>
      <c r="C34" s="9" t="s">
        <v>65</v>
      </c>
      <c r="D34" s="9" t="s">
        <v>65</v>
      </c>
      <c r="E34" s="9" t="s">
        <v>65</v>
      </c>
      <c r="F34" s="9" t="s">
        <v>65</v>
      </c>
      <c r="G34" t="s">
        <v>54</v>
      </c>
      <c r="H34" t="s">
        <v>54</v>
      </c>
      <c r="I34" t="s">
        <v>54</v>
      </c>
    </row>
    <row r="35" spans="1:9" ht="12" customHeight="1" x14ac:dyDescent="0.2">
      <c r="A35" s="24" t="s">
        <v>54</v>
      </c>
      <c r="B35" s="1" t="s">
        <v>17</v>
      </c>
      <c r="C35" s="9" t="s">
        <v>65</v>
      </c>
      <c r="D35" s="9" t="s">
        <v>65</v>
      </c>
      <c r="E35" s="9" t="s">
        <v>65</v>
      </c>
      <c r="F35" s="9" t="s">
        <v>65</v>
      </c>
      <c r="G35" t="s">
        <v>54</v>
      </c>
      <c r="H35" t="s">
        <v>54</v>
      </c>
      <c r="I35" t="s">
        <v>54</v>
      </c>
    </row>
    <row r="36" spans="1:9" ht="12" customHeight="1" x14ac:dyDescent="0.2">
      <c r="A36" s="24" t="s">
        <v>54</v>
      </c>
      <c r="B36" s="1" t="s">
        <v>18</v>
      </c>
      <c r="C36" s="9" t="s">
        <v>65</v>
      </c>
      <c r="D36" s="9" t="s">
        <v>65</v>
      </c>
      <c r="E36" s="9" t="s">
        <v>65</v>
      </c>
      <c r="F36" s="9" t="s">
        <v>65</v>
      </c>
      <c r="G36" t="s">
        <v>54</v>
      </c>
      <c r="H36" t="s">
        <v>54</v>
      </c>
      <c r="I36" t="s">
        <v>54</v>
      </c>
    </row>
    <row r="37" spans="1:9" ht="12" customHeight="1" x14ac:dyDescent="0.2">
      <c r="A37" s="24" t="s">
        <v>54</v>
      </c>
      <c r="B37" s="1" t="s">
        <v>19</v>
      </c>
      <c r="C37" s="9" t="s">
        <v>65</v>
      </c>
      <c r="D37" s="9" t="s">
        <v>65</v>
      </c>
      <c r="E37" s="9" t="s">
        <v>65</v>
      </c>
      <c r="F37" s="9" t="s">
        <v>65</v>
      </c>
      <c r="G37" t="s">
        <v>54</v>
      </c>
      <c r="H37" t="s">
        <v>54</v>
      </c>
      <c r="I37" t="s">
        <v>54</v>
      </c>
    </row>
    <row r="38" spans="1:9" ht="12" customHeight="1" x14ac:dyDescent="0.2">
      <c r="A38" s="24" t="s">
        <v>54</v>
      </c>
      <c r="B38" s="1" t="s">
        <v>20</v>
      </c>
      <c r="C38" s="9" t="s">
        <v>65</v>
      </c>
      <c r="D38" s="9" t="s">
        <v>65</v>
      </c>
      <c r="E38" s="9" t="s">
        <v>65</v>
      </c>
      <c r="F38" s="9" t="s">
        <v>65</v>
      </c>
      <c r="G38" t="s">
        <v>54</v>
      </c>
      <c r="H38" t="s">
        <v>54</v>
      </c>
      <c r="I38" t="s">
        <v>54</v>
      </c>
    </row>
    <row r="39" spans="1:9" ht="12" customHeight="1" x14ac:dyDescent="0.2">
      <c r="A39" s="24" t="s">
        <v>54</v>
      </c>
      <c r="B39" s="1" t="s">
        <v>21</v>
      </c>
      <c r="C39" s="9" t="s">
        <v>65</v>
      </c>
      <c r="D39" s="9" t="s">
        <v>65</v>
      </c>
      <c r="E39" s="9" t="s">
        <v>65</v>
      </c>
      <c r="F39" s="9" t="s">
        <v>65</v>
      </c>
      <c r="G39" t="s">
        <v>54</v>
      </c>
      <c r="H39" t="s">
        <v>54</v>
      </c>
      <c r="I39" t="s">
        <v>54</v>
      </c>
    </row>
    <row r="40" spans="1:9" ht="12" customHeight="1" x14ac:dyDescent="0.2">
      <c r="A40" s="24" t="s">
        <v>54</v>
      </c>
      <c r="B40" s="1" t="s">
        <v>22</v>
      </c>
      <c r="C40" s="9" t="s">
        <v>65</v>
      </c>
      <c r="D40" s="9" t="s">
        <v>65</v>
      </c>
      <c r="E40" s="9" t="s">
        <v>65</v>
      </c>
      <c r="F40" s="9" t="s">
        <v>65</v>
      </c>
      <c r="G40" t="s">
        <v>54</v>
      </c>
      <c r="H40" t="s">
        <v>54</v>
      </c>
      <c r="I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</v>
      </c>
      <c r="D47" s="3" t="s">
        <v>65</v>
      </c>
      <c r="E47" s="3" t="s">
        <v>65</v>
      </c>
      <c r="F47" s="3">
        <v>1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 t="s">
        <v>65</v>
      </c>
      <c r="D49" s="9" t="s">
        <v>65</v>
      </c>
      <c r="E49" s="9" t="s">
        <v>65</v>
      </c>
      <c r="F49" s="9" t="s">
        <v>65</v>
      </c>
      <c r="G49" t="s">
        <v>54</v>
      </c>
      <c r="H49" t="s">
        <v>54</v>
      </c>
      <c r="I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 t="s">
        <v>65</v>
      </c>
      <c r="D52" s="9" t="s">
        <v>65</v>
      </c>
      <c r="E52" s="9" t="s">
        <v>65</v>
      </c>
      <c r="F52" s="9" t="s">
        <v>65</v>
      </c>
      <c r="G52" t="s">
        <v>54</v>
      </c>
      <c r="H52" t="s">
        <v>54</v>
      </c>
      <c r="I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1</v>
      </c>
      <c r="D56" s="9" t="s">
        <v>65</v>
      </c>
      <c r="E56" s="9" t="s">
        <v>65</v>
      </c>
      <c r="F56" s="9">
        <v>1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 t="s">
        <v>65</v>
      </c>
      <c r="D57" s="9" t="s">
        <v>65</v>
      </c>
      <c r="E57" s="9" t="s">
        <v>65</v>
      </c>
      <c r="F57" s="9" t="s">
        <v>65</v>
      </c>
      <c r="G57" t="s">
        <v>54</v>
      </c>
      <c r="H57" t="s">
        <v>54</v>
      </c>
      <c r="I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 t="s">
        <v>65</v>
      </c>
      <c r="D59" s="9" t="s">
        <v>65</v>
      </c>
      <c r="E59" s="9" t="s">
        <v>65</v>
      </c>
      <c r="F59" s="9" t="s">
        <v>65</v>
      </c>
      <c r="G59" t="s">
        <v>54</v>
      </c>
      <c r="H59" t="s">
        <v>54</v>
      </c>
      <c r="I59" t="s">
        <v>54</v>
      </c>
    </row>
    <row r="60" spans="1:9" ht="12" customHeight="1" x14ac:dyDescent="0.2">
      <c r="A60" s="24" t="s">
        <v>54</v>
      </c>
      <c r="B60" s="1" t="s">
        <v>21</v>
      </c>
      <c r="C60" s="9" t="s">
        <v>65</v>
      </c>
      <c r="D60" s="9" t="s">
        <v>65</v>
      </c>
      <c r="E60" s="9" t="s">
        <v>65</v>
      </c>
      <c r="F60" s="9" t="s">
        <v>65</v>
      </c>
      <c r="G60" t="s">
        <v>54</v>
      </c>
      <c r="H60" t="s">
        <v>54</v>
      </c>
      <c r="I60" t="s">
        <v>54</v>
      </c>
    </row>
    <row r="61" spans="1:9" ht="12" customHeight="1" x14ac:dyDescent="0.2">
      <c r="A61" s="24" t="s">
        <v>54</v>
      </c>
      <c r="B61" s="1" t="s">
        <v>22</v>
      </c>
      <c r="C61" s="9" t="s">
        <v>65</v>
      </c>
      <c r="D61" s="9" t="s">
        <v>65</v>
      </c>
      <c r="E61" s="9" t="s">
        <v>65</v>
      </c>
      <c r="F61" s="9" t="s">
        <v>65</v>
      </c>
      <c r="G61" t="s">
        <v>54</v>
      </c>
      <c r="H61" t="s">
        <v>54</v>
      </c>
      <c r="I61" t="s">
        <v>54</v>
      </c>
    </row>
    <row r="62" spans="1:9" ht="12" customHeight="1" x14ac:dyDescent="0.2">
      <c r="A62" s="24" t="s">
        <v>54</v>
      </c>
      <c r="B62" s="1" t="s">
        <v>23</v>
      </c>
      <c r="C62" s="9" t="s">
        <v>65</v>
      </c>
      <c r="D62" s="9" t="s">
        <v>65</v>
      </c>
      <c r="E62" s="9" t="s">
        <v>65</v>
      </c>
      <c r="F62" s="9" t="s">
        <v>65</v>
      </c>
      <c r="G62" t="s">
        <v>54</v>
      </c>
      <c r="H62" t="s">
        <v>54</v>
      </c>
      <c r="I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 t="s">
        <v>65</v>
      </c>
      <c r="D65" s="9" t="s">
        <v>65</v>
      </c>
      <c r="E65" s="9" t="s">
        <v>65</v>
      </c>
      <c r="F65" s="9" t="s">
        <v>65</v>
      </c>
      <c r="G65" t="s">
        <v>54</v>
      </c>
      <c r="H65" t="s">
        <v>54</v>
      </c>
      <c r="I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44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67</v>
      </c>
      <c r="D5" s="17">
        <v>41</v>
      </c>
      <c r="E5" s="17">
        <v>3</v>
      </c>
      <c r="F5" s="17">
        <v>23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>
        <v>3</v>
      </c>
      <c r="D7" s="9">
        <v>2</v>
      </c>
      <c r="E7" s="9" t="s">
        <v>65</v>
      </c>
      <c r="F7" s="9">
        <v>1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</v>
      </c>
      <c r="D8" s="9">
        <v>1</v>
      </c>
      <c r="E8" s="9" t="s">
        <v>65</v>
      </c>
      <c r="F8" s="9" t="s">
        <v>65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</v>
      </c>
      <c r="D9" s="9" t="s">
        <v>65</v>
      </c>
      <c r="E9" s="9" t="s">
        <v>65</v>
      </c>
      <c r="F9" s="9">
        <v>1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 t="s">
        <v>65</v>
      </c>
      <c r="D10" s="9" t="s">
        <v>65</v>
      </c>
      <c r="E10" s="9" t="s">
        <v>65</v>
      </c>
      <c r="F10" s="9" t="s">
        <v>65</v>
      </c>
      <c r="G10" t="s">
        <v>54</v>
      </c>
      <c r="H10" t="s">
        <v>54</v>
      </c>
      <c r="I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3</v>
      </c>
      <c r="D11" s="9" t="s">
        <v>65</v>
      </c>
      <c r="E11" s="9" t="s">
        <v>65</v>
      </c>
      <c r="F11" s="9">
        <v>3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</v>
      </c>
      <c r="D12" s="9" t="s">
        <v>65</v>
      </c>
      <c r="E12" s="9" t="s">
        <v>65</v>
      </c>
      <c r="F12" s="9">
        <v>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7</v>
      </c>
      <c r="D13" s="9">
        <v>3</v>
      </c>
      <c r="E13" s="9">
        <v>1</v>
      </c>
      <c r="F13" s="9">
        <v>3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5</v>
      </c>
      <c r="D14" s="9">
        <v>4</v>
      </c>
      <c r="E14" s="9" t="s">
        <v>65</v>
      </c>
      <c r="F14" s="9">
        <v>1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5</v>
      </c>
      <c r="D15" s="9">
        <v>2</v>
      </c>
      <c r="E15" s="9" t="s">
        <v>65</v>
      </c>
      <c r="F15" s="9">
        <v>3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8</v>
      </c>
      <c r="D16" s="9">
        <v>5</v>
      </c>
      <c r="E16" s="9" t="s">
        <v>65</v>
      </c>
      <c r="F16" s="9">
        <v>3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10</v>
      </c>
      <c r="D17" s="9">
        <v>3</v>
      </c>
      <c r="E17" s="9" t="s">
        <v>65</v>
      </c>
      <c r="F17" s="9">
        <v>7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4</v>
      </c>
      <c r="D18" s="9">
        <v>4</v>
      </c>
      <c r="E18" s="9" t="s">
        <v>65</v>
      </c>
      <c r="F18" s="9" t="s">
        <v>65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7</v>
      </c>
      <c r="D19" s="9">
        <v>5</v>
      </c>
      <c r="E19" s="9">
        <v>2</v>
      </c>
      <c r="F19" s="9" t="s">
        <v>65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4</v>
      </c>
      <c r="D20" s="9">
        <v>4</v>
      </c>
      <c r="E20" s="9" t="s">
        <v>65</v>
      </c>
      <c r="F20" s="9" t="s">
        <v>65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5</v>
      </c>
      <c r="D21" s="9">
        <v>5</v>
      </c>
      <c r="E21" s="9" t="s">
        <v>65</v>
      </c>
      <c r="F21" s="9" t="s">
        <v>65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1</v>
      </c>
      <c r="D22" s="9">
        <v>1</v>
      </c>
      <c r="E22" s="9" t="s">
        <v>65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>
        <v>1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1</v>
      </c>
      <c r="D24" s="9">
        <v>1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35</v>
      </c>
      <c r="D26" s="3">
        <v>23</v>
      </c>
      <c r="E26" s="3">
        <v>3</v>
      </c>
      <c r="F26" s="3">
        <v>9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1</v>
      </c>
      <c r="D28" s="9">
        <v>1</v>
      </c>
      <c r="E28" s="9" t="s">
        <v>65</v>
      </c>
      <c r="F28" s="9" t="s">
        <v>65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</v>
      </c>
      <c r="D29" s="9">
        <v>1</v>
      </c>
      <c r="E29" s="9" t="s">
        <v>65</v>
      </c>
      <c r="F29" s="9" t="s">
        <v>65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</v>
      </c>
      <c r="D32" s="9" t="s">
        <v>65</v>
      </c>
      <c r="E32" s="9" t="s">
        <v>65</v>
      </c>
      <c r="F32" s="9">
        <v>1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</v>
      </c>
      <c r="D33" s="9" t="s">
        <v>65</v>
      </c>
      <c r="E33" s="9" t="s">
        <v>65</v>
      </c>
      <c r="F33" s="9">
        <v>1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3</v>
      </c>
      <c r="D34" s="9">
        <v>1</v>
      </c>
      <c r="E34" s="9">
        <v>1</v>
      </c>
      <c r="F34" s="9">
        <v>1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4</v>
      </c>
      <c r="D35" s="9">
        <v>4</v>
      </c>
      <c r="E35" s="9" t="s">
        <v>65</v>
      </c>
      <c r="F35" s="9" t="s">
        <v>65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2</v>
      </c>
      <c r="D36" s="9">
        <v>1</v>
      </c>
      <c r="E36" s="9" t="s">
        <v>65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5</v>
      </c>
      <c r="D37" s="9">
        <v>3</v>
      </c>
      <c r="E37" s="9" t="s">
        <v>65</v>
      </c>
      <c r="F37" s="9">
        <v>2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4</v>
      </c>
      <c r="D38" s="9">
        <v>1</v>
      </c>
      <c r="E38" s="9" t="s">
        <v>65</v>
      </c>
      <c r="F38" s="9">
        <v>3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3</v>
      </c>
      <c r="D39" s="9">
        <v>3</v>
      </c>
      <c r="E39" s="9" t="s">
        <v>65</v>
      </c>
      <c r="F39" s="9" t="s">
        <v>65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3</v>
      </c>
      <c r="D40" s="9">
        <v>1</v>
      </c>
      <c r="E40" s="9">
        <v>2</v>
      </c>
      <c r="F40" s="9" t="s">
        <v>65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3</v>
      </c>
      <c r="D41" s="9">
        <v>3</v>
      </c>
      <c r="E41" s="9" t="s">
        <v>65</v>
      </c>
      <c r="F41" s="9" t="s">
        <v>65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3</v>
      </c>
      <c r="D42" s="9">
        <v>3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1</v>
      </c>
      <c r="D45" s="9">
        <v>1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32</v>
      </c>
      <c r="D47" s="3">
        <v>18</v>
      </c>
      <c r="E47" s="3" t="s">
        <v>65</v>
      </c>
      <c r="F47" s="3">
        <v>14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2</v>
      </c>
      <c r="D49" s="9">
        <v>1</v>
      </c>
      <c r="E49" s="9" t="s">
        <v>65</v>
      </c>
      <c r="F49" s="9">
        <v>1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>
        <v>1</v>
      </c>
      <c r="D51" s="9" t="s">
        <v>65</v>
      </c>
      <c r="E51" s="9" t="s">
        <v>65</v>
      </c>
      <c r="F51" s="9">
        <v>1</v>
      </c>
      <c r="G51" t="s">
        <v>54</v>
      </c>
      <c r="H51" t="s">
        <v>54</v>
      </c>
    </row>
    <row r="52" spans="1:9" ht="12" customHeight="1" x14ac:dyDescent="0.2">
      <c r="A52" s="24" t="s">
        <v>54</v>
      </c>
      <c r="B52" s="1" t="s">
        <v>13</v>
      </c>
      <c r="C52" s="9" t="s">
        <v>65</v>
      </c>
      <c r="D52" s="9" t="s">
        <v>65</v>
      </c>
      <c r="E52" s="9" t="s">
        <v>65</v>
      </c>
      <c r="F52" s="9" t="s">
        <v>65</v>
      </c>
      <c r="G52" t="s">
        <v>54</v>
      </c>
      <c r="H52" t="s">
        <v>54</v>
      </c>
      <c r="I52" t="s">
        <v>54</v>
      </c>
    </row>
    <row r="53" spans="1:9" ht="12" customHeight="1" x14ac:dyDescent="0.2">
      <c r="A53" s="24" t="s">
        <v>54</v>
      </c>
      <c r="B53" s="1" t="s">
        <v>14</v>
      </c>
      <c r="C53" s="9">
        <v>2</v>
      </c>
      <c r="D53" s="9" t="s">
        <v>65</v>
      </c>
      <c r="E53" s="9" t="s">
        <v>65</v>
      </c>
      <c r="F53" s="9">
        <v>2</v>
      </c>
      <c r="G53" t="s">
        <v>54</v>
      </c>
      <c r="H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>
        <v>4</v>
      </c>
      <c r="D55" s="9">
        <v>2</v>
      </c>
      <c r="E55" s="9" t="s">
        <v>65</v>
      </c>
      <c r="F55" s="9">
        <v>2</v>
      </c>
      <c r="G55" t="s">
        <v>54</v>
      </c>
      <c r="H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1</v>
      </c>
      <c r="D56" s="9" t="s">
        <v>65</v>
      </c>
      <c r="E56" s="9" t="s">
        <v>65</v>
      </c>
      <c r="F56" s="9">
        <v>1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3</v>
      </c>
      <c r="D57" s="9">
        <v>1</v>
      </c>
      <c r="E57" s="9" t="s">
        <v>65</v>
      </c>
      <c r="F57" s="9">
        <v>2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>
        <v>3</v>
      </c>
      <c r="D58" s="9">
        <v>2</v>
      </c>
      <c r="E58" s="9" t="s">
        <v>65</v>
      </c>
      <c r="F58" s="9">
        <v>1</v>
      </c>
      <c r="G58" t="s">
        <v>54</v>
      </c>
      <c r="H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6</v>
      </c>
      <c r="D59" s="9">
        <v>2</v>
      </c>
      <c r="E59" s="9" t="s">
        <v>65</v>
      </c>
      <c r="F59" s="9">
        <v>4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1</v>
      </c>
      <c r="D60" s="9">
        <v>1</v>
      </c>
      <c r="E60" s="9" t="s">
        <v>65</v>
      </c>
      <c r="F60" s="9" t="s">
        <v>65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4</v>
      </c>
      <c r="D61" s="9">
        <v>4</v>
      </c>
      <c r="E61" s="9" t="s">
        <v>65</v>
      </c>
      <c r="F61" s="9" t="s">
        <v>65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1</v>
      </c>
      <c r="D62" s="9">
        <v>1</v>
      </c>
      <c r="E62" s="9" t="s">
        <v>65</v>
      </c>
      <c r="F62" s="9" t="s">
        <v>65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>
        <v>2</v>
      </c>
      <c r="D63" s="9">
        <v>2</v>
      </c>
      <c r="E63" s="9" t="s">
        <v>65</v>
      </c>
      <c r="F63" s="9" t="s">
        <v>65</v>
      </c>
      <c r="G63" t="s">
        <v>54</v>
      </c>
      <c r="H63" t="s">
        <v>54</v>
      </c>
    </row>
    <row r="64" spans="1:9" ht="12" customHeight="1" x14ac:dyDescent="0.2">
      <c r="A64" s="24" t="s">
        <v>54</v>
      </c>
      <c r="B64" s="1" t="s">
        <v>25</v>
      </c>
      <c r="C64" s="9">
        <v>1</v>
      </c>
      <c r="D64" s="9">
        <v>1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45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11</v>
      </c>
      <c r="D5" s="17">
        <v>10</v>
      </c>
      <c r="E5" s="17" t="s">
        <v>65</v>
      </c>
      <c r="F5" s="17">
        <v>1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 t="s">
        <v>65</v>
      </c>
      <c r="D7" s="9" t="s">
        <v>65</v>
      </c>
      <c r="E7" s="9" t="s">
        <v>65</v>
      </c>
      <c r="F7" s="9" t="s">
        <v>65</v>
      </c>
      <c r="G7" t="s">
        <v>54</v>
      </c>
      <c r="H7" t="s">
        <v>54</v>
      </c>
      <c r="I7" t="s">
        <v>54</v>
      </c>
    </row>
    <row r="8" spans="1:31" ht="12" customHeight="1" x14ac:dyDescent="0.2">
      <c r="A8" s="24" t="s">
        <v>54</v>
      </c>
      <c r="B8" s="1" t="s">
        <v>11</v>
      </c>
      <c r="C8" s="9">
        <v>2</v>
      </c>
      <c r="D8" s="9">
        <v>2</v>
      </c>
      <c r="E8" s="9" t="s">
        <v>65</v>
      </c>
      <c r="F8" s="9" t="s">
        <v>65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 t="s">
        <v>65</v>
      </c>
      <c r="D9" s="9" t="s">
        <v>65</v>
      </c>
      <c r="E9" s="9" t="s">
        <v>65</v>
      </c>
      <c r="F9" s="9" t="s">
        <v>65</v>
      </c>
      <c r="G9" t="s">
        <v>54</v>
      </c>
      <c r="H9" t="s">
        <v>54</v>
      </c>
      <c r="I9" t="s">
        <v>54</v>
      </c>
    </row>
    <row r="10" spans="1:31" ht="12" customHeight="1" x14ac:dyDescent="0.2">
      <c r="A10" s="24" t="s">
        <v>54</v>
      </c>
      <c r="B10" s="1" t="s">
        <v>13</v>
      </c>
      <c r="C10" s="9" t="s">
        <v>65</v>
      </c>
      <c r="D10" s="9" t="s">
        <v>65</v>
      </c>
      <c r="E10" s="9" t="s">
        <v>65</v>
      </c>
      <c r="F10" s="9" t="s">
        <v>65</v>
      </c>
      <c r="G10" t="s">
        <v>54</v>
      </c>
      <c r="H10" t="s">
        <v>54</v>
      </c>
      <c r="I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2</v>
      </c>
      <c r="D11" s="9">
        <v>2</v>
      </c>
      <c r="E11" s="9" t="s">
        <v>65</v>
      </c>
      <c r="F11" s="9" t="s">
        <v>65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 t="s">
        <v>65</v>
      </c>
      <c r="D12" s="9" t="s">
        <v>65</v>
      </c>
      <c r="E12" s="9" t="s">
        <v>65</v>
      </c>
      <c r="F12" s="9" t="s">
        <v>65</v>
      </c>
      <c r="G12" t="s">
        <v>54</v>
      </c>
      <c r="H12" t="s">
        <v>54</v>
      </c>
      <c r="I12" t="s">
        <v>54</v>
      </c>
    </row>
    <row r="13" spans="1:31" ht="12" customHeight="1" x14ac:dyDescent="0.2">
      <c r="A13" s="24" t="s">
        <v>54</v>
      </c>
      <c r="B13" s="1" t="s">
        <v>16</v>
      </c>
      <c r="C13" s="9" t="s">
        <v>65</v>
      </c>
      <c r="D13" s="9" t="s">
        <v>65</v>
      </c>
      <c r="E13" s="9" t="s">
        <v>65</v>
      </c>
      <c r="F13" s="9" t="s">
        <v>65</v>
      </c>
      <c r="G13" t="s">
        <v>54</v>
      </c>
      <c r="H13" t="s">
        <v>54</v>
      </c>
      <c r="I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</v>
      </c>
      <c r="D14" s="9">
        <v>2</v>
      </c>
      <c r="E14" s="9" t="s">
        <v>65</v>
      </c>
      <c r="F14" s="9" t="s">
        <v>65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</v>
      </c>
      <c r="D15" s="9" t="s">
        <v>65</v>
      </c>
      <c r="E15" s="9" t="s">
        <v>65</v>
      </c>
      <c r="F15" s="9">
        <v>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 t="s">
        <v>65</v>
      </c>
      <c r="D16" s="9" t="s">
        <v>65</v>
      </c>
      <c r="E16" s="9" t="s">
        <v>65</v>
      </c>
      <c r="F16" s="9" t="s">
        <v>65</v>
      </c>
      <c r="G16" t="s">
        <v>54</v>
      </c>
      <c r="H16" t="s">
        <v>54</v>
      </c>
      <c r="I16" t="s">
        <v>54</v>
      </c>
    </row>
    <row r="17" spans="1:9" ht="12" customHeight="1" x14ac:dyDescent="0.2">
      <c r="A17" s="24" t="s">
        <v>54</v>
      </c>
      <c r="B17" s="1" t="s">
        <v>20</v>
      </c>
      <c r="C17" s="9" t="s">
        <v>65</v>
      </c>
      <c r="D17" s="9" t="s">
        <v>65</v>
      </c>
      <c r="E17" s="9" t="s">
        <v>65</v>
      </c>
      <c r="F17" s="9" t="s">
        <v>65</v>
      </c>
      <c r="G17" t="s">
        <v>54</v>
      </c>
      <c r="H17" t="s">
        <v>54</v>
      </c>
      <c r="I17" t="s">
        <v>54</v>
      </c>
    </row>
    <row r="18" spans="1:9" ht="12" customHeight="1" x14ac:dyDescent="0.2">
      <c r="A18" s="24" t="s">
        <v>54</v>
      </c>
      <c r="B18" s="1" t="s">
        <v>21</v>
      </c>
      <c r="C18" s="9" t="s">
        <v>65</v>
      </c>
      <c r="D18" s="9" t="s">
        <v>65</v>
      </c>
      <c r="E18" s="9" t="s">
        <v>65</v>
      </c>
      <c r="F18" s="9" t="s">
        <v>65</v>
      </c>
      <c r="G18" t="s">
        <v>54</v>
      </c>
      <c r="H18" t="s">
        <v>54</v>
      </c>
      <c r="I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2</v>
      </c>
      <c r="D19" s="9">
        <v>2</v>
      </c>
      <c r="E19" s="9" t="s">
        <v>65</v>
      </c>
      <c r="F19" s="9" t="s">
        <v>65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</v>
      </c>
      <c r="D20" s="9">
        <v>1</v>
      </c>
      <c r="E20" s="9" t="s">
        <v>65</v>
      </c>
      <c r="F20" s="9" t="s">
        <v>65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>
        <v>1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6</v>
      </c>
      <c r="D26" s="3">
        <v>6</v>
      </c>
      <c r="E26" s="3" t="s">
        <v>65</v>
      </c>
      <c r="F26" s="3" t="s">
        <v>65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 t="s">
        <v>65</v>
      </c>
      <c r="D28" s="9" t="s">
        <v>65</v>
      </c>
      <c r="E28" s="9" t="s">
        <v>65</v>
      </c>
      <c r="F28" s="9" t="s">
        <v>65</v>
      </c>
      <c r="G28" t="s">
        <v>54</v>
      </c>
      <c r="H28" t="s">
        <v>54</v>
      </c>
      <c r="I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</v>
      </c>
      <c r="D29" s="9">
        <v>1</v>
      </c>
      <c r="E29" s="9" t="s">
        <v>65</v>
      </c>
      <c r="F29" s="9" t="s">
        <v>65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2</v>
      </c>
      <c r="D32" s="9">
        <v>2</v>
      </c>
      <c r="E32" s="9" t="s">
        <v>65</v>
      </c>
      <c r="F32" s="9" t="s">
        <v>65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 t="s">
        <v>65</v>
      </c>
      <c r="D33" s="9" t="s">
        <v>65</v>
      </c>
      <c r="E33" s="9" t="s">
        <v>65</v>
      </c>
      <c r="F33" s="9" t="s">
        <v>65</v>
      </c>
      <c r="G33" t="s">
        <v>54</v>
      </c>
      <c r="H33" t="s">
        <v>54</v>
      </c>
      <c r="I33" t="s">
        <v>54</v>
      </c>
    </row>
    <row r="34" spans="1:9" ht="12" customHeight="1" x14ac:dyDescent="0.2">
      <c r="A34" s="24" t="s">
        <v>54</v>
      </c>
      <c r="B34" s="1" t="s">
        <v>16</v>
      </c>
      <c r="C34" s="9" t="s">
        <v>65</v>
      </c>
      <c r="D34" s="9" t="s">
        <v>65</v>
      </c>
      <c r="E34" s="9" t="s">
        <v>65</v>
      </c>
      <c r="F34" s="9" t="s">
        <v>65</v>
      </c>
      <c r="G34" t="s">
        <v>54</v>
      </c>
      <c r="H34" t="s">
        <v>54</v>
      </c>
      <c r="I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</v>
      </c>
      <c r="D35" s="9">
        <v>1</v>
      </c>
      <c r="E35" s="9" t="s">
        <v>65</v>
      </c>
      <c r="F35" s="9" t="s">
        <v>65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 t="s">
        <v>65</v>
      </c>
      <c r="D36" s="9" t="s">
        <v>65</v>
      </c>
      <c r="E36" s="9" t="s">
        <v>65</v>
      </c>
      <c r="F36" s="9" t="s">
        <v>65</v>
      </c>
      <c r="G36" t="s">
        <v>54</v>
      </c>
      <c r="H36" t="s">
        <v>54</v>
      </c>
      <c r="I36" t="s">
        <v>54</v>
      </c>
    </row>
    <row r="37" spans="1:9" ht="12" customHeight="1" x14ac:dyDescent="0.2">
      <c r="A37" s="24" t="s">
        <v>54</v>
      </c>
      <c r="B37" s="1" t="s">
        <v>19</v>
      </c>
      <c r="C37" s="9" t="s">
        <v>65</v>
      </c>
      <c r="D37" s="9" t="s">
        <v>65</v>
      </c>
      <c r="E37" s="9" t="s">
        <v>65</v>
      </c>
      <c r="F37" s="9" t="s">
        <v>65</v>
      </c>
      <c r="G37" t="s">
        <v>54</v>
      </c>
      <c r="H37" t="s">
        <v>54</v>
      </c>
      <c r="I37" t="s">
        <v>54</v>
      </c>
    </row>
    <row r="38" spans="1:9" ht="12" customHeight="1" x14ac:dyDescent="0.2">
      <c r="A38" s="24" t="s">
        <v>54</v>
      </c>
      <c r="B38" s="1" t="s">
        <v>20</v>
      </c>
      <c r="C38" s="9" t="s">
        <v>65</v>
      </c>
      <c r="D38" s="9" t="s">
        <v>65</v>
      </c>
      <c r="E38" s="9" t="s">
        <v>65</v>
      </c>
      <c r="F38" s="9" t="s">
        <v>65</v>
      </c>
      <c r="G38" t="s">
        <v>54</v>
      </c>
      <c r="H38" t="s">
        <v>54</v>
      </c>
      <c r="I38" t="s">
        <v>54</v>
      </c>
    </row>
    <row r="39" spans="1:9" ht="12" customHeight="1" x14ac:dyDescent="0.2">
      <c r="A39" s="24" t="s">
        <v>54</v>
      </c>
      <c r="B39" s="1" t="s">
        <v>21</v>
      </c>
      <c r="C39" s="9" t="s">
        <v>65</v>
      </c>
      <c r="D39" s="9" t="s">
        <v>65</v>
      </c>
      <c r="E39" s="9" t="s">
        <v>65</v>
      </c>
      <c r="F39" s="9" t="s">
        <v>65</v>
      </c>
      <c r="G39" t="s">
        <v>54</v>
      </c>
      <c r="H39" t="s">
        <v>54</v>
      </c>
      <c r="I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2</v>
      </c>
      <c r="D40" s="9">
        <v>2</v>
      </c>
      <c r="E40" s="9" t="s">
        <v>65</v>
      </c>
      <c r="F40" s="9" t="s">
        <v>65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5</v>
      </c>
      <c r="D47" s="3">
        <v>4</v>
      </c>
      <c r="E47" s="3" t="s">
        <v>65</v>
      </c>
      <c r="F47" s="3">
        <v>1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 t="s">
        <v>65</v>
      </c>
      <c r="D49" s="9" t="s">
        <v>65</v>
      </c>
      <c r="E49" s="9" t="s">
        <v>65</v>
      </c>
      <c r="F49" s="9" t="s">
        <v>65</v>
      </c>
      <c r="G49" t="s">
        <v>54</v>
      </c>
      <c r="H49" t="s">
        <v>54</v>
      </c>
      <c r="I49" t="s">
        <v>54</v>
      </c>
    </row>
    <row r="50" spans="1:9" ht="12" customHeight="1" x14ac:dyDescent="0.2">
      <c r="A50" s="24" t="s">
        <v>54</v>
      </c>
      <c r="B50" s="1" t="s">
        <v>11</v>
      </c>
      <c r="C50" s="9">
        <v>1</v>
      </c>
      <c r="D50" s="9">
        <v>1</v>
      </c>
      <c r="E50" s="9" t="s">
        <v>65</v>
      </c>
      <c r="F50" s="9" t="s">
        <v>65</v>
      </c>
      <c r="G50" t="s">
        <v>54</v>
      </c>
      <c r="H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 t="s">
        <v>65</v>
      </c>
      <c r="D52" s="9" t="s">
        <v>65</v>
      </c>
      <c r="E52" s="9" t="s">
        <v>65</v>
      </c>
      <c r="F52" s="9" t="s">
        <v>65</v>
      </c>
      <c r="G52" t="s">
        <v>54</v>
      </c>
      <c r="H52" t="s">
        <v>54</v>
      </c>
      <c r="I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1</v>
      </c>
      <c r="D56" s="9">
        <v>1</v>
      </c>
      <c r="E56" s="9" t="s">
        <v>65</v>
      </c>
      <c r="F56" s="9" t="s">
        <v>65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1</v>
      </c>
      <c r="D57" s="9" t="s">
        <v>65</v>
      </c>
      <c r="E57" s="9" t="s">
        <v>65</v>
      </c>
      <c r="F57" s="9">
        <v>1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 t="s">
        <v>65</v>
      </c>
      <c r="D59" s="9" t="s">
        <v>65</v>
      </c>
      <c r="E59" s="9" t="s">
        <v>65</v>
      </c>
      <c r="F59" s="9" t="s">
        <v>65</v>
      </c>
      <c r="G59" t="s">
        <v>54</v>
      </c>
      <c r="H59" t="s">
        <v>54</v>
      </c>
      <c r="I59" t="s">
        <v>54</v>
      </c>
    </row>
    <row r="60" spans="1:9" ht="12" customHeight="1" x14ac:dyDescent="0.2">
      <c r="A60" s="24" t="s">
        <v>54</v>
      </c>
      <c r="B60" s="1" t="s">
        <v>21</v>
      </c>
      <c r="C60" s="9" t="s">
        <v>65</v>
      </c>
      <c r="D60" s="9" t="s">
        <v>65</v>
      </c>
      <c r="E60" s="9" t="s">
        <v>65</v>
      </c>
      <c r="F60" s="9" t="s">
        <v>65</v>
      </c>
      <c r="G60" t="s">
        <v>54</v>
      </c>
      <c r="H60" t="s">
        <v>54</v>
      </c>
      <c r="I60" t="s">
        <v>54</v>
      </c>
    </row>
    <row r="61" spans="1:9" ht="12" customHeight="1" x14ac:dyDescent="0.2">
      <c r="A61" s="24" t="s">
        <v>54</v>
      </c>
      <c r="B61" s="1" t="s">
        <v>22</v>
      </c>
      <c r="C61" s="9" t="s">
        <v>65</v>
      </c>
      <c r="D61" s="9" t="s">
        <v>65</v>
      </c>
      <c r="E61" s="9" t="s">
        <v>65</v>
      </c>
      <c r="F61" s="9" t="s">
        <v>65</v>
      </c>
      <c r="G61" t="s">
        <v>54</v>
      </c>
      <c r="H61" t="s">
        <v>54</v>
      </c>
      <c r="I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1</v>
      </c>
      <c r="D62" s="9">
        <v>1</v>
      </c>
      <c r="E62" s="9" t="s">
        <v>65</v>
      </c>
      <c r="F62" s="9" t="s">
        <v>65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46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335</v>
      </c>
      <c r="D5" s="17">
        <v>160</v>
      </c>
      <c r="E5" s="17">
        <v>13</v>
      </c>
      <c r="F5" s="17">
        <v>162</v>
      </c>
    </row>
    <row r="6" spans="1:31" ht="12" customHeight="1" x14ac:dyDescent="0.2">
      <c r="A6" s="24" t="s">
        <v>54</v>
      </c>
      <c r="B6" s="1" t="s">
        <v>9</v>
      </c>
      <c r="C6" s="9">
        <v>17</v>
      </c>
      <c r="D6" s="9">
        <v>8</v>
      </c>
      <c r="E6" s="9" t="s">
        <v>65</v>
      </c>
      <c r="F6" s="9">
        <v>9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16</v>
      </c>
      <c r="D7" s="9">
        <v>7</v>
      </c>
      <c r="E7" s="9">
        <v>2</v>
      </c>
      <c r="F7" s="9">
        <v>7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16</v>
      </c>
      <c r="D8" s="9">
        <v>9</v>
      </c>
      <c r="E8" s="9" t="s">
        <v>65</v>
      </c>
      <c r="F8" s="9">
        <v>7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13</v>
      </c>
      <c r="D9" s="9">
        <v>6</v>
      </c>
      <c r="E9" s="9">
        <v>1</v>
      </c>
      <c r="F9" s="9">
        <v>6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19</v>
      </c>
      <c r="D10" s="9">
        <v>8</v>
      </c>
      <c r="E10" s="9" t="s">
        <v>65</v>
      </c>
      <c r="F10" s="9">
        <v>11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35</v>
      </c>
      <c r="D11" s="9">
        <v>11</v>
      </c>
      <c r="E11" s="9">
        <v>2</v>
      </c>
      <c r="F11" s="9">
        <v>22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20</v>
      </c>
      <c r="D12" s="9">
        <v>2</v>
      </c>
      <c r="E12" s="9">
        <v>1</v>
      </c>
      <c r="F12" s="9">
        <v>17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31</v>
      </c>
      <c r="D13" s="9">
        <v>9</v>
      </c>
      <c r="E13" s="9" t="s">
        <v>65</v>
      </c>
      <c r="F13" s="9">
        <v>22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24</v>
      </c>
      <c r="D14" s="9">
        <v>11</v>
      </c>
      <c r="E14" s="9">
        <v>1</v>
      </c>
      <c r="F14" s="9">
        <v>12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23</v>
      </c>
      <c r="D15" s="9">
        <v>9</v>
      </c>
      <c r="E15" s="9">
        <v>2</v>
      </c>
      <c r="F15" s="9">
        <v>12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22</v>
      </c>
      <c r="D16" s="9">
        <v>12</v>
      </c>
      <c r="E16" s="9">
        <v>1</v>
      </c>
      <c r="F16" s="9">
        <v>9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27</v>
      </c>
      <c r="D17" s="9">
        <v>10</v>
      </c>
      <c r="E17" s="9">
        <v>1</v>
      </c>
      <c r="F17" s="9">
        <v>16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15</v>
      </c>
      <c r="D18" s="9">
        <v>10</v>
      </c>
      <c r="E18" s="9">
        <v>1</v>
      </c>
      <c r="F18" s="9">
        <v>4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10</v>
      </c>
      <c r="D19" s="9">
        <v>8</v>
      </c>
      <c r="E19" s="9" t="s">
        <v>65</v>
      </c>
      <c r="F19" s="9">
        <v>2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13</v>
      </c>
      <c r="D20" s="9">
        <v>9</v>
      </c>
      <c r="E20" s="9" t="s">
        <v>65</v>
      </c>
      <c r="F20" s="9">
        <v>4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15</v>
      </c>
      <c r="D21" s="9">
        <v>13</v>
      </c>
      <c r="E21" s="9" t="s">
        <v>65</v>
      </c>
      <c r="F21" s="9">
        <v>2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8</v>
      </c>
      <c r="D22" s="9">
        <v>7</v>
      </c>
      <c r="E22" s="9">
        <v>1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7</v>
      </c>
      <c r="D23" s="9">
        <v>7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4</v>
      </c>
      <c r="D24" s="9">
        <v>4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164</v>
      </c>
      <c r="D26" s="3">
        <v>70</v>
      </c>
      <c r="E26" s="3">
        <v>7</v>
      </c>
      <c r="F26" s="3">
        <v>87</v>
      </c>
    </row>
    <row r="27" spans="1:9" ht="12" customHeight="1" x14ac:dyDescent="0.2">
      <c r="A27" s="24" t="s">
        <v>54</v>
      </c>
      <c r="B27" s="1" t="s">
        <v>9</v>
      </c>
      <c r="C27" s="9">
        <v>10</v>
      </c>
      <c r="D27" s="9">
        <v>4</v>
      </c>
      <c r="E27" s="9" t="s">
        <v>65</v>
      </c>
      <c r="F27" s="9">
        <v>6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7</v>
      </c>
      <c r="D28" s="9">
        <v>5</v>
      </c>
      <c r="E28" s="9">
        <v>1</v>
      </c>
      <c r="F28" s="9">
        <v>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8</v>
      </c>
      <c r="D29" s="9">
        <v>4</v>
      </c>
      <c r="E29" s="9" t="s">
        <v>65</v>
      </c>
      <c r="F29" s="9">
        <v>4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7</v>
      </c>
      <c r="D30" s="9">
        <v>2</v>
      </c>
      <c r="E30" s="9">
        <v>1</v>
      </c>
      <c r="F30" s="9">
        <v>4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10</v>
      </c>
      <c r="D31" s="9">
        <v>5</v>
      </c>
      <c r="E31" s="9" t="s">
        <v>65</v>
      </c>
      <c r="F31" s="9">
        <v>5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19</v>
      </c>
      <c r="D32" s="9">
        <v>6</v>
      </c>
      <c r="E32" s="9" t="s">
        <v>65</v>
      </c>
      <c r="F32" s="9">
        <v>13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10</v>
      </c>
      <c r="D33" s="9">
        <v>1</v>
      </c>
      <c r="E33" s="9">
        <v>1</v>
      </c>
      <c r="F33" s="9">
        <v>8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15</v>
      </c>
      <c r="D34" s="9">
        <v>4</v>
      </c>
      <c r="E34" s="9" t="s">
        <v>65</v>
      </c>
      <c r="F34" s="9">
        <v>11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12</v>
      </c>
      <c r="D35" s="9">
        <v>5</v>
      </c>
      <c r="E35" s="9">
        <v>1</v>
      </c>
      <c r="F35" s="9">
        <v>6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13</v>
      </c>
      <c r="D36" s="9">
        <v>4</v>
      </c>
      <c r="E36" s="9">
        <v>1</v>
      </c>
      <c r="F36" s="9">
        <v>8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11</v>
      </c>
      <c r="D37" s="9">
        <v>5</v>
      </c>
      <c r="E37" s="9" t="s">
        <v>65</v>
      </c>
      <c r="F37" s="9">
        <v>6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13</v>
      </c>
      <c r="D38" s="9">
        <v>5</v>
      </c>
      <c r="E38" s="9" t="s">
        <v>65</v>
      </c>
      <c r="F38" s="9">
        <v>8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8</v>
      </c>
      <c r="D39" s="9">
        <v>6</v>
      </c>
      <c r="E39" s="9">
        <v>1</v>
      </c>
      <c r="F39" s="9">
        <v>1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3</v>
      </c>
      <c r="D40" s="9">
        <v>2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6</v>
      </c>
      <c r="D41" s="9">
        <v>3</v>
      </c>
      <c r="E41" s="9" t="s">
        <v>65</v>
      </c>
      <c r="F41" s="9">
        <v>3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2</v>
      </c>
      <c r="D42" s="9" t="s">
        <v>65</v>
      </c>
      <c r="E42" s="9" t="s">
        <v>65</v>
      </c>
      <c r="F42" s="9">
        <v>2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4</v>
      </c>
      <c r="D43" s="9">
        <v>3</v>
      </c>
      <c r="E43" s="9">
        <v>1</v>
      </c>
      <c r="F43" s="9" t="s">
        <v>65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2</v>
      </c>
      <c r="D44" s="9">
        <v>2</v>
      </c>
      <c r="E44" s="9" t="s">
        <v>65</v>
      </c>
      <c r="F44" s="9" t="s">
        <v>65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4</v>
      </c>
      <c r="D45" s="9">
        <v>4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171</v>
      </c>
      <c r="D47" s="3">
        <v>90</v>
      </c>
      <c r="E47" s="3">
        <v>6</v>
      </c>
      <c r="F47" s="3">
        <v>75</v>
      </c>
    </row>
    <row r="48" spans="1:9" ht="12" customHeight="1" x14ac:dyDescent="0.2">
      <c r="A48" s="24" t="s">
        <v>54</v>
      </c>
      <c r="B48" s="1" t="s">
        <v>9</v>
      </c>
      <c r="C48" s="9">
        <v>7</v>
      </c>
      <c r="D48" s="9">
        <v>4</v>
      </c>
      <c r="E48" s="9" t="s">
        <v>65</v>
      </c>
      <c r="F48" s="9">
        <v>3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9</v>
      </c>
      <c r="D49" s="9">
        <v>2</v>
      </c>
      <c r="E49" s="9">
        <v>1</v>
      </c>
      <c r="F49" s="9">
        <v>6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8</v>
      </c>
      <c r="D50" s="9">
        <v>5</v>
      </c>
      <c r="E50" s="9" t="s">
        <v>65</v>
      </c>
      <c r="F50" s="9">
        <v>3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6</v>
      </c>
      <c r="D51" s="9">
        <v>4</v>
      </c>
      <c r="E51" s="9" t="s">
        <v>65</v>
      </c>
      <c r="F51" s="9">
        <v>2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9</v>
      </c>
      <c r="D52" s="9">
        <v>3</v>
      </c>
      <c r="E52" s="9" t="s">
        <v>65</v>
      </c>
      <c r="F52" s="9">
        <v>6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16</v>
      </c>
      <c r="D53" s="9">
        <v>5</v>
      </c>
      <c r="E53" s="9">
        <v>2</v>
      </c>
      <c r="F53" s="9">
        <v>9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10</v>
      </c>
      <c r="D54" s="9">
        <v>1</v>
      </c>
      <c r="E54" s="9" t="s">
        <v>65</v>
      </c>
      <c r="F54" s="9">
        <v>9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16</v>
      </c>
      <c r="D55" s="9">
        <v>5</v>
      </c>
      <c r="E55" s="9" t="s">
        <v>65</v>
      </c>
      <c r="F55" s="9">
        <v>11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12</v>
      </c>
      <c r="D56" s="9">
        <v>6</v>
      </c>
      <c r="E56" s="9" t="s">
        <v>65</v>
      </c>
      <c r="F56" s="9">
        <v>6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10</v>
      </c>
      <c r="D57" s="9">
        <v>5</v>
      </c>
      <c r="E57" s="9">
        <v>1</v>
      </c>
      <c r="F57" s="9">
        <v>4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11</v>
      </c>
      <c r="D58" s="9">
        <v>7</v>
      </c>
      <c r="E58" s="9">
        <v>1</v>
      </c>
      <c r="F58" s="9">
        <v>3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14</v>
      </c>
      <c r="D59" s="9">
        <v>5</v>
      </c>
      <c r="E59" s="9">
        <v>1</v>
      </c>
      <c r="F59" s="9">
        <v>8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7</v>
      </c>
      <c r="D60" s="9">
        <v>4</v>
      </c>
      <c r="E60" s="9" t="s">
        <v>65</v>
      </c>
      <c r="F60" s="9">
        <v>3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7</v>
      </c>
      <c r="D61" s="9">
        <v>6</v>
      </c>
      <c r="E61" s="9" t="s">
        <v>65</v>
      </c>
      <c r="F61" s="9">
        <v>1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7</v>
      </c>
      <c r="D62" s="9">
        <v>6</v>
      </c>
      <c r="E62" s="9" t="s">
        <v>65</v>
      </c>
      <c r="F62" s="9">
        <v>1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13</v>
      </c>
      <c r="D63" s="9">
        <v>13</v>
      </c>
      <c r="E63" s="9" t="s">
        <v>65</v>
      </c>
      <c r="F63" s="9" t="s">
        <v>65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4</v>
      </c>
      <c r="D64" s="9">
        <v>4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5</v>
      </c>
      <c r="D65" s="9">
        <v>5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95"/>
  <sheetViews>
    <sheetView showGridLines="0" tabSelected="1" workbookViewId="0"/>
  </sheetViews>
  <sheetFormatPr baseColWidth="10" defaultRowHeight="11.25" x14ac:dyDescent="0.2"/>
  <cols>
    <col min="1" max="1" width="212.1640625" customWidth="1"/>
  </cols>
  <sheetData>
    <row r="1" spans="1:1" ht="12.75" x14ac:dyDescent="0.2">
      <c r="A1" s="11" t="s">
        <v>55</v>
      </c>
    </row>
    <row r="2" spans="1:1" ht="12.75" x14ac:dyDescent="0.2">
      <c r="A2" s="11" t="s">
        <v>56</v>
      </c>
    </row>
    <row r="3" spans="1:1" ht="12.75" x14ac:dyDescent="0.2">
      <c r="A3" s="12"/>
    </row>
    <row r="4" spans="1:1" ht="12.75" x14ac:dyDescent="0.2">
      <c r="A4" s="10" t="str">
        <f>HYPERLINK("#'Cuadro 8.17'!A3", "Cuadro 8.17. Provincia de Salta. Población en viviendas particulares nacida en otro país por cobertura de salud, según sexo registrado al nacer y grupo de edad. Año 2022")</f>
        <v>Cuadro 8.17. Provincia de Salta. Población en viviendas particulares nacida en otro país por cobertura de salud, según sexo registrado al nacer y grupo de edad. Año 2022</v>
      </c>
    </row>
    <row r="5" spans="1:1" ht="12.75" x14ac:dyDescent="0.2">
      <c r="A5" s="10" t="str">
        <f>HYPERLINK("#'Cuadro 8.17.1'!A3", "Cuadro 8.17.1. Provincia de Salta, departamento Anta. Población en viviendas particulares nacida en otro país por cobertura de salud, según sexo registrado al nacer y grupo de edad. Año 2022")</f>
        <v>Cuadro 8.17.1. Provincia de Salta, departamento Anta. Población en viviendas particulares nacida en otro país por cobertura de salud, según sexo registrado al nacer y grupo de edad. Año 2022</v>
      </c>
    </row>
    <row r="6" spans="1:1" ht="12.75" x14ac:dyDescent="0.2">
      <c r="A6" s="10" t="str">
        <f>HYPERLINK("#'Cuadro 8.17.2'!A3", "Cuadro 8.17.2. Provincia de Salta, departamento Cachi. Población en viviendas particulares nacida en otro país por cobertura de salud, según sexo registrado al nacer y grupo de edad. Año 2022")</f>
        <v>Cuadro 8.17.2. Provincia de Salta, departamento Cachi. Población en viviendas particulares nacida en otro país por cobertura de salud, según sexo registrado al nacer y grupo de edad. Año 2022</v>
      </c>
    </row>
    <row r="7" spans="1:1" ht="12.75" x14ac:dyDescent="0.2">
      <c r="A7" s="10" t="str">
        <f>HYPERLINK("#'Cuadro 8.17.3'!A3", "Cuadro 8.17.3. Provincia de Salta, departamento Cafayate. Población en viviendas particulares nacida en otro país por cobertura de salud, según sexo registrado al nacer y grupo de edad. Año 2022")</f>
        <v>Cuadro 8.17.3. Provincia de Salta, departamento Cafayate. Población en viviendas particulares nacida en otro país por cobertura de salud, según sexo registrado al nacer y grupo de edad. Año 2022</v>
      </c>
    </row>
    <row r="8" spans="1:1" ht="12.75" x14ac:dyDescent="0.2">
      <c r="A8" s="10" t="str">
        <f>HYPERLINK("#'Cuadro 8.17.4'!A3", "Cuadro 8.17.4. Provincia de Salta, departamento Capital. Población en viviendas particulares nacida en otro país por cobertura de salud, según sexo registrado al nacer y grupo de edad. Año 2022")</f>
        <v>Cuadro 8.17.4. Provincia de Salta, departamento Capital. Población en viviendas particulares nacida en otro país por cobertura de salud, según sexo registrado al nacer y grupo de edad. Año 2022</v>
      </c>
    </row>
    <row r="9" spans="1:1" ht="12.75" x14ac:dyDescent="0.2">
      <c r="A9" s="10" t="str">
        <f>HYPERLINK("#'Cuadro 8.17.5'!A3", "Cuadro 8.17.5. Provincia de Salta, departamento Cerrillos. Población en viviendas particulares nacida en otro país por cobertura de salud, según sexo registrado al nacer y grupo de edad. Año 2022")</f>
        <v>Cuadro 8.17.5. Provincia de Salta, departamento Cerrillos. Población en viviendas particulares nacida en otro país por cobertura de salud, según sexo registrado al nacer y grupo de edad. Año 2022</v>
      </c>
    </row>
    <row r="10" spans="1:1" ht="12.75" x14ac:dyDescent="0.2">
      <c r="A10" s="10" t="str">
        <f>HYPERLINK("#'Cuadro 8.17.6'!A3", "Cuadro 8.17.6. Provincia de Salta, departamento Chicoana. Población en viviendas particulares nacida en otro país por cobertura de salud, según sexo registrado al nacer y grupo de edad. Año 2022")</f>
        <v>Cuadro 8.17.6. Provincia de Salta, departamento Chicoana. Población en viviendas particulares nacida en otro país por cobertura de salud, según sexo registrado al nacer y grupo de edad. Año 2022</v>
      </c>
    </row>
    <row r="11" spans="1:1" ht="12.75" x14ac:dyDescent="0.2">
      <c r="A11" s="10" t="str">
        <f>HYPERLINK("#'Cuadro 8.17.7'!A3", "Cuadro 8.17.7. Provincia de Salta, departamento General Güemes. Población en viviendas particulares nacida en otro país por cobertura de salud, según sexo registrado al nacer y grupo de edad. Año 2022")</f>
        <v>Cuadro 8.17.7. Provincia de Salta, departamento General Güemes. Población en viviendas particulares nacida en otro país por cobertura de salud, según sexo registrado al nacer y grupo de edad. Año 2022</v>
      </c>
    </row>
    <row r="12" spans="1:1" ht="12.75" x14ac:dyDescent="0.2">
      <c r="A12" s="10" t="str">
        <f>HYPERLINK("#'Cuadro 8.17.8'!A3", "Cuadro 8.17.8. Provincia de Salta, departamento General José de San Martín. Población en viviendas particulares nacida en otro país por cobertura de salud, según sexo registrado al nacer y grupo de edad. Año 2022")</f>
        <v>Cuadro 8.17.8. Provincia de Salta, departamento General José de San Martín. Población en viviendas particulares nacida en otro país por cobertura de salud, según sexo registrado al nacer y grupo de edad. Año 2022</v>
      </c>
    </row>
    <row r="13" spans="1:1" ht="12.75" x14ac:dyDescent="0.2">
      <c r="A13" s="10" t="str">
        <f>HYPERLINK("#'Cuadro 8.17.9'!A3", "Cuadro 8.17.9. Provincia de Salta, departamento Guachipas. Población en viviendas particulares nacida en otro país por cobertura de salud, según sexo registrado al nacer y grupo de edad. Año 2022")</f>
        <v>Cuadro 8.17.9. Provincia de Salta, departamento Guachipas. Población en viviendas particulares nacida en otro país por cobertura de salud, según sexo registrado al nacer y grupo de edad. Año 2022</v>
      </c>
    </row>
    <row r="14" spans="1:1" ht="12.75" x14ac:dyDescent="0.2">
      <c r="A14" s="10" t="str">
        <f>HYPERLINK("#'Cuadro 8.17.10'!A3", "Cuadro 8.17.10. Provincia de Salta, departamento Iruya. Población en viviendas particulares nacida en otro país por cobertura de salud, según sexo registrado al nacer y grupo de edad. Año 2022")</f>
        <v>Cuadro 8.17.10. Provincia de Salta, departamento Iruya. Población en viviendas particulares nacida en otro país por cobertura de salud, según sexo registrado al nacer y grupo de edad. Año 2022</v>
      </c>
    </row>
    <row r="15" spans="1:1" ht="12.75" x14ac:dyDescent="0.2">
      <c r="A15" s="10" t="str">
        <f>HYPERLINK("#'Cuadro 8.17.11'!A3", "Cuadro 8.17.11. Provincia de Salta, departamento La Caldera. Población en viviendas particulares nacida en otro país por cobertura de salud, según sexo registrado al nacer y grupo de edad. Año 2022")</f>
        <v>Cuadro 8.17.11. Provincia de Salta, departamento La Caldera. Población en viviendas particulares nacida en otro país por cobertura de salud, según sexo registrado al nacer y grupo de edad. Año 2022</v>
      </c>
    </row>
    <row r="16" spans="1:1" ht="12.75" x14ac:dyDescent="0.2">
      <c r="A16" s="10" t="str">
        <f>HYPERLINK("#'Cuadro 8.17.12'!A3", "Cuadro 8.17.12. Provincia de Salta, departamento La Candelaria. Población en viviendas particulares nacida en otro país por cobertura de salud, según sexo registrado al nacer y grupo de edad. Año 2022")</f>
        <v>Cuadro 8.17.12. Provincia de Salta, departamento La Candelaria. Población en viviendas particulares nacida en otro país por cobertura de salud, según sexo registrado al nacer y grupo de edad. Año 2022</v>
      </c>
    </row>
    <row r="17" spans="1:1" ht="12.75" x14ac:dyDescent="0.2">
      <c r="A17" s="10" t="str">
        <f>HYPERLINK("#'Cuadro 8.17.13'!A3", "Cuadro 8.17.13. Provincia de Salta, departamento La Poma. Población en viviendas particulares nacida en otro país por cobertura de salud, según sexo registrado al nacer y grupo de edad. Año 2022")</f>
        <v>Cuadro 8.17.13. Provincia de Salta, departamento La Poma. Población en viviendas particulares nacida en otro país por cobertura de salud, según sexo registrado al nacer y grupo de edad. Año 2022</v>
      </c>
    </row>
    <row r="18" spans="1:1" ht="12.75" x14ac:dyDescent="0.2">
      <c r="A18" s="10" t="str">
        <f>HYPERLINK("#'Cuadro 8.17.14'!A3", "Cuadro 8.17.14. Provincia de Salta, departamento La Viña. Población en viviendas particulares nacida en otro país por cobertura de salud, según sexo registrado al nacer y grupo de edad. Año 2022")</f>
        <v>Cuadro 8.17.14. Provincia de Salta, departamento La Viña. Población en viviendas particulares nacida en otro país por cobertura de salud, según sexo registrado al nacer y grupo de edad. Año 2022</v>
      </c>
    </row>
    <row r="19" spans="1:1" ht="12.75" x14ac:dyDescent="0.2">
      <c r="A19" s="10" t="str">
        <f>HYPERLINK("#'Cuadro 8.17.15'!A3", "Cuadro 8.17.15. Provincia de Salta, departamento Los Andes. Población en viviendas particulares nacida en otro país por cobertura de salud, según sexo registrado al nacer y grupo de edad. Año 2022")</f>
        <v>Cuadro 8.17.15. Provincia de Salta, departamento Los Andes. Población en viviendas particulares nacida en otro país por cobertura de salud, según sexo registrado al nacer y grupo de edad. Año 2022</v>
      </c>
    </row>
    <row r="20" spans="1:1" ht="12.75" x14ac:dyDescent="0.2">
      <c r="A20" s="10" t="str">
        <f>HYPERLINK("#'Cuadro 8.17.16'!A3", "Cuadro 8.17.16. Provincia de Salta, departamento Metán. Población en viviendas particulares nacida en otro país por cobertura de salud, según sexo registrado al nacer y grupo de edad. Año 2022")</f>
        <v>Cuadro 8.17.16. Provincia de Salta, departamento Metán. Población en viviendas particulares nacida en otro país por cobertura de salud, según sexo registrado al nacer y grupo de edad. Año 2022</v>
      </c>
    </row>
    <row r="21" spans="1:1" ht="12.75" x14ac:dyDescent="0.2">
      <c r="A21" s="10" t="str">
        <f>HYPERLINK("#'Cuadro 8.17.17'!A3", "Cuadro 8.17.17. Provincia de Salta, departamento Molinos. Población en viviendas particulares nacida en otro país por cobertura de salud, según sexo registrado al nacer y grupo de edad. Año 2022")</f>
        <v>Cuadro 8.17.17. Provincia de Salta, departamento Molinos. Población en viviendas particulares nacida en otro país por cobertura de salud, según sexo registrado al nacer y grupo de edad. Año 2022</v>
      </c>
    </row>
    <row r="22" spans="1:1" ht="12.75" x14ac:dyDescent="0.2">
      <c r="A22" s="10" t="str">
        <f>HYPERLINK("#'Cuadro 8.17.18'!A3", "Cuadro 8.17.18. Provincia de Salta, departamento Orán. Población en viviendas particulares nacida en otro país por cobertura de salud, según sexo registrado al nacer y grupo de edad. Año 2022")</f>
        <v>Cuadro 8.17.18. Provincia de Salta, departamento Orán. Población en viviendas particulares nacida en otro país por cobertura de salud, según sexo registrado al nacer y grupo de edad. Año 2022</v>
      </c>
    </row>
    <row r="23" spans="1:1" ht="12.75" x14ac:dyDescent="0.2">
      <c r="A23" s="10" t="str">
        <f>HYPERLINK("#'Cuadro 8.17.19'!A3", "Cuadro 8.17.19. Provincia de Salta, departamento Rivadavia. Población en viviendas particulares nacida en otro país por cobertura de salud, según sexo registrado al nacer y grupo de edad. Año 2022")</f>
        <v>Cuadro 8.17.19. Provincia de Salta, departamento Rivadavia. Población en viviendas particulares nacida en otro país por cobertura de salud, según sexo registrado al nacer y grupo de edad. Año 2022</v>
      </c>
    </row>
    <row r="24" spans="1:1" ht="12.75" x14ac:dyDescent="0.2">
      <c r="A24" s="10" t="str">
        <f>HYPERLINK("#'Cuadro 8.17.20'!A3", "Cuadro 8.17.20. Provincia de Salta, departamento Rosario de la Frontera. Población en viviendas particulares nacida en otro país por cobertura de salud, según sexo registrado al nacer y grupo de edad. Año 2022")</f>
        <v>Cuadro 8.17.20. Provincia de Salta, departamento Rosario de la Frontera. Población en viviendas particulares nacida en otro país por cobertura de salud, según sexo registrado al nacer y grupo de edad. Año 2022</v>
      </c>
    </row>
    <row r="25" spans="1:1" ht="12.75" x14ac:dyDescent="0.2">
      <c r="A25" s="10" t="str">
        <f>HYPERLINK("#'Cuadro 8.17.21'!A3", "Cuadro 8.17.21. Provincia de Salta, departamento Rosario de Lerma. Población en viviendas particulares nacida en otro país por cobertura de salud, según sexo registrado al nacer y grupo de edad. Año 2022")</f>
        <v>Cuadro 8.17.21. Provincia de Salta, departamento Rosario de Lerma. Población en viviendas particulares nacida en otro país por cobertura de salud, según sexo registrado al nacer y grupo de edad. Año 2022</v>
      </c>
    </row>
    <row r="26" spans="1:1" ht="12.75" x14ac:dyDescent="0.2">
      <c r="A26" s="10" t="str">
        <f>HYPERLINK("#'Cuadro 8.17.22'!A3", "Cuadro 8.17.22. Provincia de Salta, departamento San Carlos. Población en viviendas particulares nacida en otro país por cobertura de salud, según sexo registrado al nacer y grupo de edad. Año 2022")</f>
        <v>Cuadro 8.17.22. Provincia de Salta, departamento San Carlos. Población en viviendas particulares nacida en otro país por cobertura de salud, según sexo registrado al nacer y grupo de edad. Año 2022</v>
      </c>
    </row>
    <row r="27" spans="1:1" ht="12.75" x14ac:dyDescent="0.2">
      <c r="A27" s="10" t="str">
        <f>HYPERLINK("#'Cuadro 8.17.23'!A3", "Cuadro 8.17.23. Provincia de Salta, departamento Santa Victoria. Población en viviendas particulares nacida en otro país por cobertura de salud, según sexo registrado al nacer y grupo de edad. Año 2022")</f>
        <v>Cuadro 8.17.23. Provincia de Salta, departamento Santa Victoria. Población en viviendas particulares nacida en otro país por cobertura de salud, según sexo registrado al nacer y grupo de edad. Año 2022</v>
      </c>
    </row>
    <row r="28" spans="1:1" ht="12.75" x14ac:dyDescent="0.2">
      <c r="A28" s="12"/>
    </row>
    <row r="29" spans="1:1" ht="12.75" x14ac:dyDescent="0.2">
      <c r="A29" s="12" t="s">
        <v>57</v>
      </c>
    </row>
    <row r="30" spans="1:1" ht="12.75" x14ac:dyDescent="0.2">
      <c r="A30" s="12" t="s">
        <v>58</v>
      </c>
    </row>
    <row r="31" spans="1:1" ht="12.75" x14ac:dyDescent="0.2">
      <c r="A31" s="12" t="s">
        <v>59</v>
      </c>
    </row>
    <row r="32" spans="1:1" ht="12.75" x14ac:dyDescent="0.2">
      <c r="A32" s="12"/>
    </row>
    <row r="33" spans="1:1" ht="12.75" x14ac:dyDescent="0.2">
      <c r="A33" s="12"/>
    </row>
    <row r="34" spans="1:1" ht="12.75" x14ac:dyDescent="0.2">
      <c r="A34" s="12"/>
    </row>
    <row r="35" spans="1:1" ht="12.75" x14ac:dyDescent="0.2">
      <c r="A35" s="12"/>
    </row>
    <row r="36" spans="1:1" ht="12.75" x14ac:dyDescent="0.2">
      <c r="A36" s="12"/>
    </row>
    <row r="37" spans="1:1" ht="12.75" x14ac:dyDescent="0.2">
      <c r="A37" s="12"/>
    </row>
    <row r="38" spans="1:1" ht="12.75" x14ac:dyDescent="0.2">
      <c r="A38" s="12"/>
    </row>
    <row r="39" spans="1:1" ht="12.75" x14ac:dyDescent="0.2">
      <c r="A39" s="12"/>
    </row>
    <row r="40" spans="1:1" ht="12.75" x14ac:dyDescent="0.2">
      <c r="A40" s="12"/>
    </row>
    <row r="41" spans="1:1" ht="12.75" x14ac:dyDescent="0.2">
      <c r="A41" s="12"/>
    </row>
    <row r="42" spans="1:1" ht="12.75" x14ac:dyDescent="0.2">
      <c r="A42" s="12"/>
    </row>
    <row r="43" spans="1:1" ht="12.75" x14ac:dyDescent="0.2">
      <c r="A43" s="12"/>
    </row>
    <row r="44" spans="1:1" ht="12.75" x14ac:dyDescent="0.2">
      <c r="A44" s="12"/>
    </row>
    <row r="45" spans="1:1" ht="12.75" x14ac:dyDescent="0.2">
      <c r="A45" s="12"/>
    </row>
    <row r="46" spans="1:1" ht="12.75" x14ac:dyDescent="0.2">
      <c r="A46" s="12"/>
    </row>
    <row r="47" spans="1:1" ht="12.75" x14ac:dyDescent="0.2">
      <c r="A47" s="12"/>
    </row>
    <row r="48" spans="1:1" ht="12.75" x14ac:dyDescent="0.2">
      <c r="A48" s="12"/>
    </row>
    <row r="49" spans="1:1" ht="12.75" x14ac:dyDescent="0.2">
      <c r="A49" s="12"/>
    </row>
    <row r="50" spans="1:1" ht="12.75" x14ac:dyDescent="0.2">
      <c r="A50" s="12"/>
    </row>
    <row r="51" spans="1:1" ht="12.75" x14ac:dyDescent="0.2">
      <c r="A51" s="12"/>
    </row>
    <row r="52" spans="1:1" ht="12.75" x14ac:dyDescent="0.2">
      <c r="A52" s="12"/>
    </row>
    <row r="53" spans="1:1" ht="12.75" x14ac:dyDescent="0.2">
      <c r="A53" s="12"/>
    </row>
    <row r="54" spans="1:1" ht="12.75" x14ac:dyDescent="0.2">
      <c r="A54" s="12"/>
    </row>
    <row r="55" spans="1:1" ht="12.75" x14ac:dyDescent="0.2">
      <c r="A55" s="12"/>
    </row>
    <row r="56" spans="1:1" ht="12.75" x14ac:dyDescent="0.2">
      <c r="A56" s="12"/>
    </row>
    <row r="57" spans="1:1" ht="12.75" x14ac:dyDescent="0.2">
      <c r="A57" s="12"/>
    </row>
    <row r="58" spans="1:1" ht="12.75" x14ac:dyDescent="0.2">
      <c r="A58" s="12"/>
    </row>
    <row r="59" spans="1:1" ht="12.75" x14ac:dyDescent="0.2">
      <c r="A59" s="12"/>
    </row>
    <row r="60" spans="1:1" ht="12.75" x14ac:dyDescent="0.2">
      <c r="A60" s="12"/>
    </row>
    <row r="61" spans="1:1" ht="12.75" x14ac:dyDescent="0.2">
      <c r="A61" s="12"/>
    </row>
    <row r="62" spans="1:1" ht="12.75" x14ac:dyDescent="0.2">
      <c r="A62" s="12"/>
    </row>
    <row r="63" spans="1:1" ht="12.75" x14ac:dyDescent="0.2">
      <c r="A63" s="12"/>
    </row>
    <row r="64" spans="1:1" ht="12.75" x14ac:dyDescent="0.2">
      <c r="A64" s="12"/>
    </row>
    <row r="65" spans="1:1" ht="12.75" x14ac:dyDescent="0.2">
      <c r="A65" s="12"/>
    </row>
    <row r="66" spans="1:1" ht="12.75" x14ac:dyDescent="0.2">
      <c r="A66" s="12"/>
    </row>
    <row r="67" spans="1:1" ht="12.75" x14ac:dyDescent="0.2">
      <c r="A67" s="12"/>
    </row>
    <row r="68" spans="1:1" ht="12.75" x14ac:dyDescent="0.2">
      <c r="A68" s="12"/>
    </row>
    <row r="69" spans="1:1" ht="12.75" x14ac:dyDescent="0.2">
      <c r="A69" s="12"/>
    </row>
    <row r="70" spans="1:1" ht="12.75" x14ac:dyDescent="0.2">
      <c r="A70" s="12"/>
    </row>
    <row r="71" spans="1:1" ht="12.75" x14ac:dyDescent="0.2">
      <c r="A71" s="12"/>
    </row>
    <row r="72" spans="1:1" ht="12.75" x14ac:dyDescent="0.2">
      <c r="A72" s="12"/>
    </row>
    <row r="73" spans="1:1" ht="12.75" x14ac:dyDescent="0.2">
      <c r="A73" s="12"/>
    </row>
    <row r="74" spans="1:1" ht="12.75" x14ac:dyDescent="0.2">
      <c r="A74" s="12"/>
    </row>
    <row r="75" spans="1:1" ht="12.75" x14ac:dyDescent="0.2">
      <c r="A75" s="12"/>
    </row>
    <row r="76" spans="1:1" ht="12.75" x14ac:dyDescent="0.2">
      <c r="A76" s="12"/>
    </row>
    <row r="77" spans="1:1" ht="12.75" x14ac:dyDescent="0.2">
      <c r="A77" s="12"/>
    </row>
    <row r="78" spans="1:1" ht="12.75" x14ac:dyDescent="0.2">
      <c r="A78" s="12"/>
    </row>
    <row r="79" spans="1:1" ht="12.75" x14ac:dyDescent="0.2">
      <c r="A79" s="12"/>
    </row>
    <row r="80" spans="1:1" ht="12.75" x14ac:dyDescent="0.2">
      <c r="A80" s="12"/>
    </row>
    <row r="81" spans="1:1" ht="12.75" x14ac:dyDescent="0.2">
      <c r="A81" s="12"/>
    </row>
    <row r="82" spans="1:1" ht="12.75" x14ac:dyDescent="0.2">
      <c r="A82" s="12"/>
    </row>
    <row r="83" spans="1:1" ht="12.75" x14ac:dyDescent="0.2">
      <c r="A83" s="12"/>
    </row>
    <row r="84" spans="1:1" ht="12.75" x14ac:dyDescent="0.2">
      <c r="A84" s="12"/>
    </row>
    <row r="85" spans="1:1" ht="12.75" x14ac:dyDescent="0.2">
      <c r="A85" s="12"/>
    </row>
    <row r="86" spans="1:1" ht="12.75" x14ac:dyDescent="0.2">
      <c r="A86" s="12"/>
    </row>
    <row r="87" spans="1:1" ht="12.75" x14ac:dyDescent="0.2">
      <c r="A87" s="12"/>
    </row>
    <row r="88" spans="1:1" ht="12.75" x14ac:dyDescent="0.2">
      <c r="A88" s="12"/>
    </row>
    <row r="89" spans="1:1" ht="12.75" x14ac:dyDescent="0.2">
      <c r="A89" s="12"/>
    </row>
    <row r="90" spans="1:1" ht="12.75" x14ac:dyDescent="0.2">
      <c r="A90" s="12"/>
    </row>
    <row r="91" spans="1:1" ht="12.75" x14ac:dyDescent="0.2">
      <c r="A91" s="12"/>
    </row>
    <row r="92" spans="1:1" ht="12.75" x14ac:dyDescent="0.2">
      <c r="A92" s="12"/>
    </row>
    <row r="93" spans="1:1" ht="12.75" x14ac:dyDescent="0.2">
      <c r="A93" s="12"/>
    </row>
    <row r="94" spans="1:1" ht="12.75" x14ac:dyDescent="0.2">
      <c r="A94" s="12"/>
    </row>
    <row r="95" spans="1:1" ht="12.75" x14ac:dyDescent="0.2">
      <c r="A95" s="12"/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47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10</v>
      </c>
      <c r="D5" s="17">
        <v>2</v>
      </c>
      <c r="E5" s="17">
        <v>1</v>
      </c>
      <c r="F5" s="17">
        <v>7</v>
      </c>
    </row>
    <row r="6" spans="1:31" ht="12" customHeight="1" x14ac:dyDescent="0.2">
      <c r="A6" s="24" t="s">
        <v>54</v>
      </c>
      <c r="B6" s="1" t="s">
        <v>9</v>
      </c>
      <c r="C6" s="9">
        <v>1</v>
      </c>
      <c r="D6" s="9">
        <v>1</v>
      </c>
      <c r="E6" s="9" t="s">
        <v>65</v>
      </c>
      <c r="F6" s="9" t="s">
        <v>65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</v>
      </c>
      <c r="D7" s="9" t="s">
        <v>65</v>
      </c>
      <c r="E7" s="9" t="s">
        <v>65</v>
      </c>
      <c r="F7" s="9">
        <v>1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</v>
      </c>
      <c r="D8" s="9" t="s">
        <v>65</v>
      </c>
      <c r="E8" s="9" t="s">
        <v>65</v>
      </c>
      <c r="F8" s="9">
        <v>1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</v>
      </c>
      <c r="D9" s="9" t="s">
        <v>65</v>
      </c>
      <c r="E9" s="9" t="s">
        <v>65</v>
      </c>
      <c r="F9" s="9">
        <v>1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 t="s">
        <v>65</v>
      </c>
      <c r="D10" s="9" t="s">
        <v>65</v>
      </c>
      <c r="E10" s="9" t="s">
        <v>65</v>
      </c>
      <c r="F10" s="9" t="s">
        <v>65</v>
      </c>
      <c r="G10" t="s">
        <v>54</v>
      </c>
      <c r="H10" t="s">
        <v>54</v>
      </c>
      <c r="I10" t="s">
        <v>54</v>
      </c>
    </row>
    <row r="11" spans="1:31" ht="12" customHeight="1" x14ac:dyDescent="0.25">
      <c r="A11" s="24" t="s">
        <v>54</v>
      </c>
      <c r="B11" s="1" t="s">
        <v>14</v>
      </c>
      <c r="C11" s="9" t="s">
        <v>65</v>
      </c>
      <c r="D11" s="9" t="s">
        <v>65</v>
      </c>
      <c r="E11" s="9" t="s">
        <v>65</v>
      </c>
      <c r="F11" s="9" t="s">
        <v>65</v>
      </c>
      <c r="G11" t="s">
        <v>54</v>
      </c>
      <c r="H11" t="s">
        <v>54</v>
      </c>
      <c r="I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2</v>
      </c>
      <c r="D12" s="9" t="s">
        <v>65</v>
      </c>
      <c r="E12" s="9">
        <v>1</v>
      </c>
      <c r="F12" s="9">
        <v>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 t="s">
        <v>65</v>
      </c>
      <c r="D13" s="9" t="s">
        <v>65</v>
      </c>
      <c r="E13" s="9" t="s">
        <v>65</v>
      </c>
      <c r="F13" s="9" t="s">
        <v>65</v>
      </c>
      <c r="G13" t="s">
        <v>54</v>
      </c>
      <c r="H13" t="s">
        <v>54</v>
      </c>
      <c r="I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</v>
      </c>
      <c r="D14" s="9">
        <v>1</v>
      </c>
      <c r="E14" s="9" t="s">
        <v>65</v>
      </c>
      <c r="F14" s="9">
        <v>1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 t="s">
        <v>65</v>
      </c>
      <c r="D15" s="9" t="s">
        <v>65</v>
      </c>
      <c r="E15" s="9" t="s">
        <v>65</v>
      </c>
      <c r="F15" s="9" t="s">
        <v>65</v>
      </c>
      <c r="G15" t="s">
        <v>54</v>
      </c>
      <c r="H15" t="s">
        <v>54</v>
      </c>
      <c r="I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2</v>
      </c>
      <c r="D16" s="9" t="s">
        <v>65</v>
      </c>
      <c r="E16" s="9" t="s">
        <v>65</v>
      </c>
      <c r="F16" s="9">
        <v>2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 t="s">
        <v>65</v>
      </c>
      <c r="D17" s="9" t="s">
        <v>65</v>
      </c>
      <c r="E17" s="9" t="s">
        <v>65</v>
      </c>
      <c r="F17" s="9" t="s">
        <v>65</v>
      </c>
      <c r="G17" t="s">
        <v>54</v>
      </c>
      <c r="H17" t="s">
        <v>54</v>
      </c>
      <c r="I17" t="s">
        <v>54</v>
      </c>
    </row>
    <row r="18" spans="1:9" ht="12" customHeight="1" x14ac:dyDescent="0.2">
      <c r="A18" s="24" t="s">
        <v>54</v>
      </c>
      <c r="B18" s="1" t="s">
        <v>21</v>
      </c>
      <c r="C18" s="9" t="s">
        <v>65</v>
      </c>
      <c r="D18" s="9" t="s">
        <v>65</v>
      </c>
      <c r="E18" s="9" t="s">
        <v>65</v>
      </c>
      <c r="F18" s="9" t="s">
        <v>65</v>
      </c>
      <c r="G18" t="s">
        <v>54</v>
      </c>
      <c r="H18" t="s">
        <v>54</v>
      </c>
      <c r="I18" t="s">
        <v>54</v>
      </c>
    </row>
    <row r="19" spans="1:9" ht="12" customHeight="1" x14ac:dyDescent="0.2">
      <c r="A19" s="24" t="s">
        <v>54</v>
      </c>
      <c r="B19" s="1" t="s">
        <v>22</v>
      </c>
      <c r="C19" s="9" t="s">
        <v>65</v>
      </c>
      <c r="D19" s="9" t="s">
        <v>65</v>
      </c>
      <c r="E19" s="9" t="s">
        <v>65</v>
      </c>
      <c r="F19" s="9" t="s">
        <v>65</v>
      </c>
      <c r="G19" t="s">
        <v>54</v>
      </c>
      <c r="H19" t="s">
        <v>54</v>
      </c>
      <c r="I19" t="s">
        <v>54</v>
      </c>
    </row>
    <row r="20" spans="1:9" ht="12" customHeight="1" x14ac:dyDescent="0.2">
      <c r="A20" s="24" t="s">
        <v>54</v>
      </c>
      <c r="B20" s="1" t="s">
        <v>23</v>
      </c>
      <c r="C20" s="9" t="s">
        <v>65</v>
      </c>
      <c r="D20" s="9" t="s">
        <v>65</v>
      </c>
      <c r="E20" s="9" t="s">
        <v>65</v>
      </c>
      <c r="F20" s="9" t="s">
        <v>65</v>
      </c>
      <c r="G20" t="s">
        <v>54</v>
      </c>
      <c r="H20" t="s">
        <v>54</v>
      </c>
      <c r="I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 t="s">
        <v>65</v>
      </c>
      <c r="D23" s="9" t="s">
        <v>65</v>
      </c>
      <c r="E23" s="9" t="s">
        <v>65</v>
      </c>
      <c r="F23" s="9" t="s">
        <v>65</v>
      </c>
      <c r="G23" t="s">
        <v>54</v>
      </c>
      <c r="H23" t="s">
        <v>54</v>
      </c>
      <c r="I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9</v>
      </c>
      <c r="D26" s="3">
        <v>2</v>
      </c>
      <c r="E26" s="3">
        <v>1</v>
      </c>
      <c r="F26" s="3">
        <v>6</v>
      </c>
    </row>
    <row r="27" spans="1:9" ht="12" customHeight="1" x14ac:dyDescent="0.2">
      <c r="A27" s="24" t="s">
        <v>54</v>
      </c>
      <c r="B27" s="1" t="s">
        <v>9</v>
      </c>
      <c r="C27" s="9">
        <v>1</v>
      </c>
      <c r="D27" s="9">
        <v>1</v>
      </c>
      <c r="E27" s="9" t="s">
        <v>65</v>
      </c>
      <c r="F27" s="9" t="s">
        <v>65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1</v>
      </c>
      <c r="D28" s="9" t="s">
        <v>65</v>
      </c>
      <c r="E28" s="9" t="s">
        <v>65</v>
      </c>
      <c r="F28" s="9">
        <v>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</v>
      </c>
      <c r="D29" s="9" t="s">
        <v>65</v>
      </c>
      <c r="E29" s="9" t="s">
        <v>65</v>
      </c>
      <c r="F29" s="9">
        <v>1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1</v>
      </c>
      <c r="D30" s="9" t="s">
        <v>65</v>
      </c>
      <c r="E30" s="9" t="s">
        <v>65</v>
      </c>
      <c r="F30" s="9">
        <v>1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 t="s">
        <v>65</v>
      </c>
      <c r="D32" s="9" t="s">
        <v>65</v>
      </c>
      <c r="E32" s="9" t="s">
        <v>65</v>
      </c>
      <c r="F32" s="9" t="s">
        <v>65</v>
      </c>
      <c r="G32" t="s">
        <v>54</v>
      </c>
      <c r="H32" t="s">
        <v>54</v>
      </c>
      <c r="I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2</v>
      </c>
      <c r="D33" s="9" t="s">
        <v>65</v>
      </c>
      <c r="E33" s="9">
        <v>1</v>
      </c>
      <c r="F33" s="9">
        <v>1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 t="s">
        <v>65</v>
      </c>
      <c r="D34" s="9" t="s">
        <v>65</v>
      </c>
      <c r="E34" s="9" t="s">
        <v>65</v>
      </c>
      <c r="F34" s="9" t="s">
        <v>65</v>
      </c>
      <c r="G34" t="s">
        <v>54</v>
      </c>
      <c r="H34" t="s">
        <v>54</v>
      </c>
      <c r="I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2</v>
      </c>
      <c r="D35" s="9">
        <v>1</v>
      </c>
      <c r="E35" s="9" t="s">
        <v>65</v>
      </c>
      <c r="F35" s="9">
        <v>1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 t="s">
        <v>65</v>
      </c>
      <c r="D36" s="9" t="s">
        <v>65</v>
      </c>
      <c r="E36" s="9" t="s">
        <v>65</v>
      </c>
      <c r="F36" s="9" t="s">
        <v>65</v>
      </c>
      <c r="G36" t="s">
        <v>54</v>
      </c>
      <c r="H36" t="s">
        <v>54</v>
      </c>
      <c r="I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</v>
      </c>
      <c r="D37" s="9" t="s">
        <v>65</v>
      </c>
      <c r="E37" s="9" t="s">
        <v>65</v>
      </c>
      <c r="F37" s="9">
        <v>1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 t="s">
        <v>65</v>
      </c>
      <c r="D38" s="9" t="s">
        <v>65</v>
      </c>
      <c r="E38" s="9" t="s">
        <v>65</v>
      </c>
      <c r="F38" s="9" t="s">
        <v>65</v>
      </c>
      <c r="G38" t="s">
        <v>54</v>
      </c>
      <c r="H38" t="s">
        <v>54</v>
      </c>
      <c r="I38" t="s">
        <v>54</v>
      </c>
    </row>
    <row r="39" spans="1:9" ht="12" customHeight="1" x14ac:dyDescent="0.2">
      <c r="A39" s="24" t="s">
        <v>54</v>
      </c>
      <c r="B39" s="1" t="s">
        <v>21</v>
      </c>
      <c r="C39" s="9" t="s">
        <v>65</v>
      </c>
      <c r="D39" s="9" t="s">
        <v>65</v>
      </c>
      <c r="E39" s="9" t="s">
        <v>65</v>
      </c>
      <c r="F39" s="9" t="s">
        <v>65</v>
      </c>
      <c r="G39" t="s">
        <v>54</v>
      </c>
      <c r="H39" t="s">
        <v>54</v>
      </c>
      <c r="I39" t="s">
        <v>54</v>
      </c>
    </row>
    <row r="40" spans="1:9" ht="12" customHeight="1" x14ac:dyDescent="0.2">
      <c r="A40" s="24" t="s">
        <v>54</v>
      </c>
      <c r="B40" s="1" t="s">
        <v>22</v>
      </c>
      <c r="C40" s="9" t="s">
        <v>65</v>
      </c>
      <c r="D40" s="9" t="s">
        <v>65</v>
      </c>
      <c r="E40" s="9" t="s">
        <v>65</v>
      </c>
      <c r="F40" s="9" t="s">
        <v>65</v>
      </c>
      <c r="G40" t="s">
        <v>54</v>
      </c>
      <c r="H40" t="s">
        <v>54</v>
      </c>
      <c r="I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</v>
      </c>
      <c r="D47" s="3" t="s">
        <v>65</v>
      </c>
      <c r="E47" s="3" t="s">
        <v>65</v>
      </c>
      <c r="F47" s="3">
        <v>1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 t="s">
        <v>65</v>
      </c>
      <c r="D49" s="9" t="s">
        <v>65</v>
      </c>
      <c r="E49" s="9" t="s">
        <v>65</v>
      </c>
      <c r="F49" s="9" t="s">
        <v>65</v>
      </c>
      <c r="G49" t="s">
        <v>54</v>
      </c>
      <c r="H49" t="s">
        <v>54</v>
      </c>
      <c r="I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 t="s">
        <v>65</v>
      </c>
      <c r="D52" s="9" t="s">
        <v>65</v>
      </c>
      <c r="E52" s="9" t="s">
        <v>65</v>
      </c>
      <c r="F52" s="9" t="s">
        <v>65</v>
      </c>
      <c r="G52" t="s">
        <v>54</v>
      </c>
      <c r="H52" t="s">
        <v>54</v>
      </c>
      <c r="I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 t="s">
        <v>65</v>
      </c>
      <c r="D56" s="9" t="s">
        <v>65</v>
      </c>
      <c r="E56" s="9" t="s">
        <v>65</v>
      </c>
      <c r="F56" s="9" t="s">
        <v>65</v>
      </c>
      <c r="G56" t="s">
        <v>54</v>
      </c>
      <c r="H56" t="s">
        <v>54</v>
      </c>
      <c r="I56" t="s">
        <v>54</v>
      </c>
    </row>
    <row r="57" spans="1:9" ht="12" customHeight="1" x14ac:dyDescent="0.2">
      <c r="A57" s="24" t="s">
        <v>54</v>
      </c>
      <c r="B57" s="1" t="s">
        <v>18</v>
      </c>
      <c r="C57" s="9" t="s">
        <v>65</v>
      </c>
      <c r="D57" s="9" t="s">
        <v>65</v>
      </c>
      <c r="E57" s="9" t="s">
        <v>65</v>
      </c>
      <c r="F57" s="9" t="s">
        <v>65</v>
      </c>
      <c r="G57" t="s">
        <v>54</v>
      </c>
      <c r="H57" t="s">
        <v>54</v>
      </c>
      <c r="I57" t="s">
        <v>54</v>
      </c>
    </row>
    <row r="58" spans="1:9" ht="12" customHeight="1" x14ac:dyDescent="0.2">
      <c r="A58" s="24" t="s">
        <v>54</v>
      </c>
      <c r="B58" s="1" t="s">
        <v>19</v>
      </c>
      <c r="C58" s="9">
        <v>1</v>
      </c>
      <c r="D58" s="9" t="s">
        <v>65</v>
      </c>
      <c r="E58" s="9" t="s">
        <v>65</v>
      </c>
      <c r="F58" s="9">
        <v>1</v>
      </c>
      <c r="G58" t="s">
        <v>54</v>
      </c>
      <c r="H58" t="s">
        <v>54</v>
      </c>
    </row>
    <row r="59" spans="1:9" ht="12" customHeight="1" x14ac:dyDescent="0.2">
      <c r="A59" s="24" t="s">
        <v>54</v>
      </c>
      <c r="B59" s="1" t="s">
        <v>20</v>
      </c>
      <c r="C59" s="9" t="s">
        <v>65</v>
      </c>
      <c r="D59" s="9" t="s">
        <v>65</v>
      </c>
      <c r="E59" s="9" t="s">
        <v>65</v>
      </c>
      <c r="F59" s="9" t="s">
        <v>65</v>
      </c>
      <c r="G59" t="s">
        <v>54</v>
      </c>
      <c r="H59" t="s">
        <v>54</v>
      </c>
      <c r="I59" t="s">
        <v>54</v>
      </c>
    </row>
    <row r="60" spans="1:9" ht="12" customHeight="1" x14ac:dyDescent="0.2">
      <c r="A60" s="24" t="s">
        <v>54</v>
      </c>
      <c r="B60" s="1" t="s">
        <v>21</v>
      </c>
      <c r="C60" s="9" t="s">
        <v>65</v>
      </c>
      <c r="D60" s="9" t="s">
        <v>65</v>
      </c>
      <c r="E60" s="9" t="s">
        <v>65</v>
      </c>
      <c r="F60" s="9" t="s">
        <v>65</v>
      </c>
      <c r="G60" t="s">
        <v>54</v>
      </c>
      <c r="H60" t="s">
        <v>54</v>
      </c>
      <c r="I60" t="s">
        <v>54</v>
      </c>
    </row>
    <row r="61" spans="1:9" ht="12" customHeight="1" x14ac:dyDescent="0.2">
      <c r="A61" s="24" t="s">
        <v>54</v>
      </c>
      <c r="B61" s="1" t="s">
        <v>22</v>
      </c>
      <c r="C61" s="9" t="s">
        <v>65</v>
      </c>
      <c r="D61" s="9" t="s">
        <v>65</v>
      </c>
      <c r="E61" s="9" t="s">
        <v>65</v>
      </c>
      <c r="F61" s="9" t="s">
        <v>65</v>
      </c>
      <c r="G61" t="s">
        <v>54</v>
      </c>
      <c r="H61" t="s">
        <v>54</v>
      </c>
      <c r="I61" t="s">
        <v>54</v>
      </c>
    </row>
    <row r="62" spans="1:9" ht="12" customHeight="1" x14ac:dyDescent="0.2">
      <c r="A62" s="24" t="s">
        <v>54</v>
      </c>
      <c r="B62" s="1" t="s">
        <v>23</v>
      </c>
      <c r="C62" s="9" t="s">
        <v>65</v>
      </c>
      <c r="D62" s="9" t="s">
        <v>65</v>
      </c>
      <c r="E62" s="9" t="s">
        <v>65</v>
      </c>
      <c r="F62" s="9" t="s">
        <v>65</v>
      </c>
      <c r="G62" t="s">
        <v>54</v>
      </c>
      <c r="H62" t="s">
        <v>54</v>
      </c>
      <c r="I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 t="s">
        <v>65</v>
      </c>
      <c r="D65" s="9" t="s">
        <v>65</v>
      </c>
      <c r="E65" s="9" t="s">
        <v>65</v>
      </c>
      <c r="F65" s="9" t="s">
        <v>65</v>
      </c>
      <c r="G65" t="s">
        <v>54</v>
      </c>
      <c r="H65" t="s">
        <v>54</v>
      </c>
      <c r="I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48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4136</v>
      </c>
      <c r="D5" s="17">
        <v>1378</v>
      </c>
      <c r="E5" s="17">
        <v>116</v>
      </c>
      <c r="F5" s="17">
        <v>2642</v>
      </c>
    </row>
    <row r="6" spans="1:31" ht="12" customHeight="1" x14ac:dyDescent="0.2">
      <c r="A6" s="24" t="s">
        <v>54</v>
      </c>
      <c r="B6" s="1" t="s">
        <v>9</v>
      </c>
      <c r="C6" s="9">
        <v>114</v>
      </c>
      <c r="D6" s="9">
        <v>22</v>
      </c>
      <c r="E6" s="9">
        <v>4</v>
      </c>
      <c r="F6" s="9">
        <v>88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124</v>
      </c>
      <c r="D7" s="9">
        <v>23</v>
      </c>
      <c r="E7" s="9">
        <v>3</v>
      </c>
      <c r="F7" s="9">
        <v>98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96</v>
      </c>
      <c r="D8" s="9">
        <v>20</v>
      </c>
      <c r="E8" s="9">
        <v>4</v>
      </c>
      <c r="F8" s="9">
        <v>72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84</v>
      </c>
      <c r="D9" s="9">
        <v>15</v>
      </c>
      <c r="E9" s="9">
        <v>6</v>
      </c>
      <c r="F9" s="9">
        <v>63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147</v>
      </c>
      <c r="D10" s="9">
        <v>20</v>
      </c>
      <c r="E10" s="9">
        <v>3</v>
      </c>
      <c r="F10" s="9">
        <v>124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222</v>
      </c>
      <c r="D11" s="9">
        <v>23</v>
      </c>
      <c r="E11" s="9">
        <v>8</v>
      </c>
      <c r="F11" s="9">
        <v>191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281</v>
      </c>
      <c r="D12" s="9">
        <v>37</v>
      </c>
      <c r="E12" s="9">
        <v>7</v>
      </c>
      <c r="F12" s="9">
        <v>237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279</v>
      </c>
      <c r="D13" s="9">
        <v>45</v>
      </c>
      <c r="E13" s="9">
        <v>4</v>
      </c>
      <c r="F13" s="9">
        <v>230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322</v>
      </c>
      <c r="D14" s="9">
        <v>44</v>
      </c>
      <c r="E14" s="9">
        <v>12</v>
      </c>
      <c r="F14" s="9">
        <v>266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334</v>
      </c>
      <c r="D15" s="9">
        <v>56</v>
      </c>
      <c r="E15" s="9">
        <v>9</v>
      </c>
      <c r="F15" s="9">
        <v>269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353</v>
      </c>
      <c r="D16" s="9">
        <v>72</v>
      </c>
      <c r="E16" s="9">
        <v>15</v>
      </c>
      <c r="F16" s="9">
        <v>266</v>
      </c>
      <c r="G16" t="s">
        <v>54</v>
      </c>
      <c r="H16" t="s">
        <v>54</v>
      </c>
    </row>
    <row r="17" spans="1:8" ht="12" customHeight="1" x14ac:dyDescent="0.2">
      <c r="A17" s="24" t="s">
        <v>54</v>
      </c>
      <c r="B17" s="1" t="s">
        <v>20</v>
      </c>
      <c r="C17" s="9">
        <v>359</v>
      </c>
      <c r="D17" s="9">
        <v>89</v>
      </c>
      <c r="E17" s="9">
        <v>9</v>
      </c>
      <c r="F17" s="9">
        <v>261</v>
      </c>
      <c r="G17" t="s">
        <v>54</v>
      </c>
      <c r="H17" t="s">
        <v>54</v>
      </c>
    </row>
    <row r="18" spans="1:8" ht="12" customHeight="1" x14ac:dyDescent="0.2">
      <c r="A18" s="24" t="s">
        <v>54</v>
      </c>
      <c r="B18" s="1" t="s">
        <v>21</v>
      </c>
      <c r="C18" s="9">
        <v>337</v>
      </c>
      <c r="D18" s="9">
        <v>108</v>
      </c>
      <c r="E18" s="9">
        <v>15</v>
      </c>
      <c r="F18" s="9">
        <v>214</v>
      </c>
      <c r="G18" t="s">
        <v>54</v>
      </c>
      <c r="H18" t="s">
        <v>54</v>
      </c>
    </row>
    <row r="19" spans="1:8" ht="12" customHeight="1" x14ac:dyDescent="0.2">
      <c r="A19" s="24" t="s">
        <v>54</v>
      </c>
      <c r="B19" s="1" t="s">
        <v>22</v>
      </c>
      <c r="C19" s="9">
        <v>273</v>
      </c>
      <c r="D19" s="9">
        <v>136</v>
      </c>
      <c r="E19" s="9">
        <v>7</v>
      </c>
      <c r="F19" s="9">
        <v>130</v>
      </c>
      <c r="G19" t="s">
        <v>54</v>
      </c>
      <c r="H19" t="s">
        <v>54</v>
      </c>
    </row>
    <row r="20" spans="1:8" ht="12" customHeight="1" x14ac:dyDescent="0.2">
      <c r="A20" s="24" t="s">
        <v>54</v>
      </c>
      <c r="B20" s="1" t="s">
        <v>23</v>
      </c>
      <c r="C20" s="9">
        <v>277</v>
      </c>
      <c r="D20" s="9">
        <v>208</v>
      </c>
      <c r="E20" s="9">
        <v>6</v>
      </c>
      <c r="F20" s="9">
        <v>63</v>
      </c>
      <c r="G20" t="s">
        <v>54</v>
      </c>
      <c r="H20" t="s">
        <v>54</v>
      </c>
    </row>
    <row r="21" spans="1:8" ht="12" customHeight="1" x14ac:dyDescent="0.2">
      <c r="A21" s="24" t="s">
        <v>54</v>
      </c>
      <c r="B21" s="1" t="s">
        <v>24</v>
      </c>
      <c r="C21" s="9">
        <v>266</v>
      </c>
      <c r="D21" s="9">
        <v>229</v>
      </c>
      <c r="E21" s="9">
        <v>4</v>
      </c>
      <c r="F21" s="9">
        <v>33</v>
      </c>
      <c r="G21" t="s">
        <v>54</v>
      </c>
      <c r="H21" t="s">
        <v>54</v>
      </c>
    </row>
    <row r="22" spans="1:8" ht="12" customHeight="1" x14ac:dyDescent="0.2">
      <c r="A22" s="24" t="s">
        <v>54</v>
      </c>
      <c r="B22" s="1" t="s">
        <v>25</v>
      </c>
      <c r="C22" s="9">
        <v>163</v>
      </c>
      <c r="D22" s="9">
        <v>142</v>
      </c>
      <c r="E22" s="9" t="s">
        <v>65</v>
      </c>
      <c r="F22" s="9">
        <v>21</v>
      </c>
      <c r="G22" t="s">
        <v>54</v>
      </c>
      <c r="H22" t="s">
        <v>54</v>
      </c>
    </row>
    <row r="23" spans="1:8" ht="12" customHeight="1" x14ac:dyDescent="0.2">
      <c r="A23" s="24" t="s">
        <v>54</v>
      </c>
      <c r="B23" s="1" t="s">
        <v>26</v>
      </c>
      <c r="C23" s="9">
        <v>70</v>
      </c>
      <c r="D23" s="9">
        <v>65</v>
      </c>
      <c r="E23" s="9" t="s">
        <v>65</v>
      </c>
      <c r="F23" s="9">
        <v>5</v>
      </c>
      <c r="G23" t="s">
        <v>54</v>
      </c>
      <c r="H23" t="s">
        <v>54</v>
      </c>
    </row>
    <row r="24" spans="1:8" ht="12" customHeight="1" x14ac:dyDescent="0.2">
      <c r="A24" s="24" t="s">
        <v>54</v>
      </c>
      <c r="B24" s="1" t="s">
        <v>27</v>
      </c>
      <c r="C24" s="9">
        <v>34</v>
      </c>
      <c r="D24" s="9">
        <v>23</v>
      </c>
      <c r="E24" s="9" t="s">
        <v>65</v>
      </c>
      <c r="F24" s="9">
        <v>11</v>
      </c>
      <c r="G24" t="s">
        <v>54</v>
      </c>
      <c r="H24" t="s">
        <v>54</v>
      </c>
    </row>
    <row r="25" spans="1:8" ht="12" customHeight="1" x14ac:dyDescent="0.2">
      <c r="A25" s="24" t="s">
        <v>54</v>
      </c>
      <c r="B25" s="1" t="s">
        <v>28</v>
      </c>
      <c r="C25" s="9">
        <v>1</v>
      </c>
      <c r="D25" s="9">
        <v>1</v>
      </c>
      <c r="E25" s="9" t="s">
        <v>65</v>
      </c>
      <c r="F25" s="9" t="s">
        <v>65</v>
      </c>
      <c r="G25" t="s">
        <v>54</v>
      </c>
      <c r="H25" t="s">
        <v>54</v>
      </c>
    </row>
    <row r="26" spans="1:8" ht="12" customHeight="1" x14ac:dyDescent="0.2">
      <c r="A26" s="25" t="s">
        <v>29</v>
      </c>
      <c r="B26" s="4" t="s">
        <v>54</v>
      </c>
      <c r="C26" s="3">
        <v>2247</v>
      </c>
      <c r="D26" s="3">
        <v>773</v>
      </c>
      <c r="E26" s="3">
        <v>52</v>
      </c>
      <c r="F26" s="3">
        <v>1422</v>
      </c>
    </row>
    <row r="27" spans="1:8" ht="12" customHeight="1" x14ac:dyDescent="0.2">
      <c r="A27" s="24" t="s">
        <v>54</v>
      </c>
      <c r="B27" s="1" t="s">
        <v>9</v>
      </c>
      <c r="C27" s="9">
        <v>52</v>
      </c>
      <c r="D27" s="9">
        <v>6</v>
      </c>
      <c r="E27" s="9">
        <v>2</v>
      </c>
      <c r="F27" s="9">
        <v>44</v>
      </c>
      <c r="G27" t="s">
        <v>54</v>
      </c>
      <c r="H27" t="s">
        <v>54</v>
      </c>
    </row>
    <row r="28" spans="1:8" ht="12" customHeight="1" x14ac:dyDescent="0.2">
      <c r="A28" s="24" t="s">
        <v>54</v>
      </c>
      <c r="B28" s="1" t="s">
        <v>10</v>
      </c>
      <c r="C28" s="9">
        <v>65</v>
      </c>
      <c r="D28" s="9">
        <v>10</v>
      </c>
      <c r="E28" s="9" t="s">
        <v>65</v>
      </c>
      <c r="F28" s="9">
        <v>55</v>
      </c>
      <c r="G28" t="s">
        <v>54</v>
      </c>
      <c r="H28" t="s">
        <v>54</v>
      </c>
    </row>
    <row r="29" spans="1:8" ht="12" customHeight="1" x14ac:dyDescent="0.2">
      <c r="A29" s="24" t="s">
        <v>54</v>
      </c>
      <c r="B29" s="1" t="s">
        <v>11</v>
      </c>
      <c r="C29" s="9">
        <v>40</v>
      </c>
      <c r="D29" s="9">
        <v>9</v>
      </c>
      <c r="E29" s="9">
        <v>2</v>
      </c>
      <c r="F29" s="9">
        <v>29</v>
      </c>
      <c r="G29" t="s">
        <v>54</v>
      </c>
      <c r="H29" t="s">
        <v>54</v>
      </c>
    </row>
    <row r="30" spans="1:8" ht="12" customHeight="1" x14ac:dyDescent="0.2">
      <c r="A30" s="24" t="s">
        <v>54</v>
      </c>
      <c r="B30" s="1" t="s">
        <v>12</v>
      </c>
      <c r="C30" s="9">
        <v>36</v>
      </c>
      <c r="D30" s="9">
        <v>9</v>
      </c>
      <c r="E30" s="9">
        <v>1</v>
      </c>
      <c r="F30" s="9">
        <v>26</v>
      </c>
      <c r="G30" t="s">
        <v>54</v>
      </c>
      <c r="H30" t="s">
        <v>54</v>
      </c>
    </row>
    <row r="31" spans="1:8" ht="12" customHeight="1" x14ac:dyDescent="0.2">
      <c r="A31" s="24" t="s">
        <v>54</v>
      </c>
      <c r="B31" s="1" t="s">
        <v>13</v>
      </c>
      <c r="C31" s="9">
        <v>77</v>
      </c>
      <c r="D31" s="9">
        <v>12</v>
      </c>
      <c r="E31" s="9">
        <v>2</v>
      </c>
      <c r="F31" s="9">
        <v>63</v>
      </c>
      <c r="G31" t="s">
        <v>54</v>
      </c>
      <c r="H31" t="s">
        <v>54</v>
      </c>
    </row>
    <row r="32" spans="1:8" ht="12" customHeight="1" x14ac:dyDescent="0.2">
      <c r="A32" s="24" t="s">
        <v>54</v>
      </c>
      <c r="B32" s="1" t="s">
        <v>14</v>
      </c>
      <c r="C32" s="9">
        <v>112</v>
      </c>
      <c r="D32" s="9">
        <v>17</v>
      </c>
      <c r="E32" s="9">
        <v>3</v>
      </c>
      <c r="F32" s="9">
        <v>92</v>
      </c>
      <c r="G32" t="s">
        <v>54</v>
      </c>
      <c r="H32" t="s">
        <v>54</v>
      </c>
    </row>
    <row r="33" spans="1:8" ht="12" customHeight="1" x14ac:dyDescent="0.2">
      <c r="A33" s="24" t="s">
        <v>54</v>
      </c>
      <c r="B33" s="1" t="s">
        <v>15</v>
      </c>
      <c r="C33" s="9">
        <v>140</v>
      </c>
      <c r="D33" s="9">
        <v>23</v>
      </c>
      <c r="E33" s="9">
        <v>3</v>
      </c>
      <c r="F33" s="9">
        <v>114</v>
      </c>
      <c r="G33" t="s">
        <v>54</v>
      </c>
      <c r="H33" t="s">
        <v>54</v>
      </c>
    </row>
    <row r="34" spans="1:8" ht="12" customHeight="1" x14ac:dyDescent="0.2">
      <c r="A34" s="24" t="s">
        <v>54</v>
      </c>
      <c r="B34" s="1" t="s">
        <v>16</v>
      </c>
      <c r="C34" s="9">
        <v>152</v>
      </c>
      <c r="D34" s="9">
        <v>21</v>
      </c>
      <c r="E34" s="9">
        <v>3</v>
      </c>
      <c r="F34" s="9">
        <v>128</v>
      </c>
      <c r="G34" t="s">
        <v>54</v>
      </c>
      <c r="H34" t="s">
        <v>54</v>
      </c>
    </row>
    <row r="35" spans="1:8" ht="12" customHeight="1" x14ac:dyDescent="0.2">
      <c r="A35" s="24" t="s">
        <v>54</v>
      </c>
      <c r="B35" s="1" t="s">
        <v>17</v>
      </c>
      <c r="C35" s="9">
        <v>189</v>
      </c>
      <c r="D35" s="9">
        <v>22</v>
      </c>
      <c r="E35" s="9">
        <v>5</v>
      </c>
      <c r="F35" s="9">
        <v>162</v>
      </c>
      <c r="G35" t="s">
        <v>54</v>
      </c>
      <c r="H35" t="s">
        <v>54</v>
      </c>
    </row>
    <row r="36" spans="1:8" ht="12" customHeight="1" x14ac:dyDescent="0.2">
      <c r="A36" s="24" t="s">
        <v>54</v>
      </c>
      <c r="B36" s="1" t="s">
        <v>18</v>
      </c>
      <c r="C36" s="9">
        <v>189</v>
      </c>
      <c r="D36" s="9">
        <v>36</v>
      </c>
      <c r="E36" s="9">
        <v>2</v>
      </c>
      <c r="F36" s="9">
        <v>151</v>
      </c>
      <c r="G36" t="s">
        <v>54</v>
      </c>
      <c r="H36" t="s">
        <v>54</v>
      </c>
    </row>
    <row r="37" spans="1:8" ht="12" customHeight="1" x14ac:dyDescent="0.2">
      <c r="A37" s="24" t="s">
        <v>54</v>
      </c>
      <c r="B37" s="1" t="s">
        <v>19</v>
      </c>
      <c r="C37" s="9">
        <v>208</v>
      </c>
      <c r="D37" s="9">
        <v>40</v>
      </c>
      <c r="E37" s="9">
        <v>10</v>
      </c>
      <c r="F37" s="9">
        <v>158</v>
      </c>
      <c r="G37" t="s">
        <v>54</v>
      </c>
      <c r="H37" t="s">
        <v>54</v>
      </c>
    </row>
    <row r="38" spans="1:8" ht="12" customHeight="1" x14ac:dyDescent="0.2">
      <c r="A38" s="24" t="s">
        <v>54</v>
      </c>
      <c r="B38" s="1" t="s">
        <v>20</v>
      </c>
      <c r="C38" s="9">
        <v>196</v>
      </c>
      <c r="D38" s="9">
        <v>49</v>
      </c>
      <c r="E38" s="9">
        <v>5</v>
      </c>
      <c r="F38" s="9">
        <v>142</v>
      </c>
      <c r="G38" t="s">
        <v>54</v>
      </c>
      <c r="H38" t="s">
        <v>54</v>
      </c>
    </row>
    <row r="39" spans="1:8" ht="12" customHeight="1" x14ac:dyDescent="0.2">
      <c r="A39" s="24" t="s">
        <v>54</v>
      </c>
      <c r="B39" s="1" t="s">
        <v>21</v>
      </c>
      <c r="C39" s="9">
        <v>197</v>
      </c>
      <c r="D39" s="9">
        <v>71</v>
      </c>
      <c r="E39" s="9">
        <v>5</v>
      </c>
      <c r="F39" s="9">
        <v>121</v>
      </c>
      <c r="G39" t="s">
        <v>54</v>
      </c>
      <c r="H39" t="s">
        <v>54</v>
      </c>
    </row>
    <row r="40" spans="1:8" ht="12" customHeight="1" x14ac:dyDescent="0.2">
      <c r="A40" s="24" t="s">
        <v>54</v>
      </c>
      <c r="B40" s="1" t="s">
        <v>22</v>
      </c>
      <c r="C40" s="9">
        <v>156</v>
      </c>
      <c r="D40" s="9">
        <v>86</v>
      </c>
      <c r="E40" s="9">
        <v>4</v>
      </c>
      <c r="F40" s="9">
        <v>66</v>
      </c>
      <c r="G40" t="s">
        <v>54</v>
      </c>
      <c r="H40" t="s">
        <v>54</v>
      </c>
    </row>
    <row r="41" spans="1:8" ht="12" customHeight="1" x14ac:dyDescent="0.2">
      <c r="A41" s="24" t="s">
        <v>54</v>
      </c>
      <c r="B41" s="1" t="s">
        <v>23</v>
      </c>
      <c r="C41" s="9">
        <v>142</v>
      </c>
      <c r="D41" s="9">
        <v>107</v>
      </c>
      <c r="E41" s="9">
        <v>3</v>
      </c>
      <c r="F41" s="9">
        <v>32</v>
      </c>
      <c r="G41" t="s">
        <v>54</v>
      </c>
      <c r="H41" t="s">
        <v>54</v>
      </c>
    </row>
    <row r="42" spans="1:8" ht="12" customHeight="1" x14ac:dyDescent="0.2">
      <c r="A42" s="24" t="s">
        <v>54</v>
      </c>
      <c r="B42" s="1" t="s">
        <v>24</v>
      </c>
      <c r="C42" s="9">
        <v>149</v>
      </c>
      <c r="D42" s="9">
        <v>130</v>
      </c>
      <c r="E42" s="9">
        <v>2</v>
      </c>
      <c r="F42" s="9">
        <v>17</v>
      </c>
      <c r="G42" t="s">
        <v>54</v>
      </c>
      <c r="H42" t="s">
        <v>54</v>
      </c>
    </row>
    <row r="43" spans="1:8" ht="12" customHeight="1" x14ac:dyDescent="0.2">
      <c r="A43" s="24" t="s">
        <v>54</v>
      </c>
      <c r="B43" s="1" t="s">
        <v>25</v>
      </c>
      <c r="C43" s="9">
        <v>84</v>
      </c>
      <c r="D43" s="9">
        <v>72</v>
      </c>
      <c r="E43" s="9" t="s">
        <v>65</v>
      </c>
      <c r="F43" s="9">
        <v>12</v>
      </c>
      <c r="G43" t="s">
        <v>54</v>
      </c>
      <c r="H43" t="s">
        <v>54</v>
      </c>
    </row>
    <row r="44" spans="1:8" ht="12" customHeight="1" x14ac:dyDescent="0.2">
      <c r="A44" s="24" t="s">
        <v>54</v>
      </c>
      <c r="B44" s="1" t="s">
        <v>26</v>
      </c>
      <c r="C44" s="9">
        <v>40</v>
      </c>
      <c r="D44" s="9">
        <v>39</v>
      </c>
      <c r="E44" s="9" t="s">
        <v>65</v>
      </c>
      <c r="F44" s="9">
        <v>1</v>
      </c>
      <c r="G44" t="s">
        <v>54</v>
      </c>
      <c r="H44" t="s">
        <v>54</v>
      </c>
    </row>
    <row r="45" spans="1:8" ht="12" customHeight="1" x14ac:dyDescent="0.2">
      <c r="A45" s="24" t="s">
        <v>54</v>
      </c>
      <c r="B45" s="1" t="s">
        <v>27</v>
      </c>
      <c r="C45" s="9">
        <v>22</v>
      </c>
      <c r="D45" s="9">
        <v>13</v>
      </c>
      <c r="E45" s="9" t="s">
        <v>65</v>
      </c>
      <c r="F45" s="9">
        <v>9</v>
      </c>
      <c r="G45" t="s">
        <v>54</v>
      </c>
      <c r="H45" t="s">
        <v>54</v>
      </c>
    </row>
    <row r="46" spans="1:8" ht="12" customHeight="1" x14ac:dyDescent="0.2">
      <c r="A46" s="24" t="s">
        <v>54</v>
      </c>
      <c r="B46" s="1" t="s">
        <v>28</v>
      </c>
      <c r="C46" s="9">
        <v>1</v>
      </c>
      <c r="D46" s="9">
        <v>1</v>
      </c>
      <c r="E46" s="9" t="s">
        <v>65</v>
      </c>
      <c r="F46" s="9" t="s">
        <v>65</v>
      </c>
      <c r="G46" t="s">
        <v>54</v>
      </c>
      <c r="H46" t="s">
        <v>54</v>
      </c>
    </row>
    <row r="47" spans="1:8" ht="12" customHeight="1" x14ac:dyDescent="0.2">
      <c r="A47" s="25" t="s">
        <v>30</v>
      </c>
      <c r="B47" s="4" t="s">
        <v>54</v>
      </c>
      <c r="C47" s="3">
        <v>1889</v>
      </c>
      <c r="D47" s="3">
        <v>605</v>
      </c>
      <c r="E47" s="3">
        <v>64</v>
      </c>
      <c r="F47" s="3">
        <v>1220</v>
      </c>
    </row>
    <row r="48" spans="1:8" ht="12" customHeight="1" x14ac:dyDescent="0.2">
      <c r="A48" s="24" t="s">
        <v>54</v>
      </c>
      <c r="B48" s="1" t="s">
        <v>9</v>
      </c>
      <c r="C48" s="9">
        <v>62</v>
      </c>
      <c r="D48" s="9">
        <v>16</v>
      </c>
      <c r="E48" s="9">
        <v>2</v>
      </c>
      <c r="F48" s="9">
        <v>44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59</v>
      </c>
      <c r="D49" s="9">
        <v>13</v>
      </c>
      <c r="E49" s="9">
        <v>3</v>
      </c>
      <c r="F49" s="9">
        <v>43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56</v>
      </c>
      <c r="D50" s="9">
        <v>11</v>
      </c>
      <c r="E50" s="9">
        <v>2</v>
      </c>
      <c r="F50" s="9">
        <v>43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48</v>
      </c>
      <c r="D51" s="9">
        <v>6</v>
      </c>
      <c r="E51" s="9">
        <v>5</v>
      </c>
      <c r="F51" s="9">
        <v>37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70</v>
      </c>
      <c r="D52" s="9">
        <v>8</v>
      </c>
      <c r="E52" s="9">
        <v>1</v>
      </c>
      <c r="F52" s="9">
        <v>61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110</v>
      </c>
      <c r="D53" s="9">
        <v>6</v>
      </c>
      <c r="E53" s="9">
        <v>5</v>
      </c>
      <c r="F53" s="9">
        <v>99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141</v>
      </c>
      <c r="D54" s="9">
        <v>14</v>
      </c>
      <c r="E54" s="9">
        <v>4</v>
      </c>
      <c r="F54" s="9">
        <v>123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127</v>
      </c>
      <c r="D55" s="9">
        <v>24</v>
      </c>
      <c r="E55" s="9">
        <v>1</v>
      </c>
      <c r="F55" s="9">
        <v>102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133</v>
      </c>
      <c r="D56" s="9">
        <v>22</v>
      </c>
      <c r="E56" s="9">
        <v>7</v>
      </c>
      <c r="F56" s="9">
        <v>104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145</v>
      </c>
      <c r="D57" s="9">
        <v>20</v>
      </c>
      <c r="E57" s="9">
        <v>7</v>
      </c>
      <c r="F57" s="9">
        <v>118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145</v>
      </c>
      <c r="D58" s="9">
        <v>32</v>
      </c>
      <c r="E58" s="9">
        <v>5</v>
      </c>
      <c r="F58" s="9">
        <v>108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163</v>
      </c>
      <c r="D59" s="9">
        <v>40</v>
      </c>
      <c r="E59" s="9">
        <v>4</v>
      </c>
      <c r="F59" s="9">
        <v>119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140</v>
      </c>
      <c r="D60" s="9">
        <v>37</v>
      </c>
      <c r="E60" s="9">
        <v>10</v>
      </c>
      <c r="F60" s="9">
        <v>93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117</v>
      </c>
      <c r="D61" s="9">
        <v>50</v>
      </c>
      <c r="E61" s="9">
        <v>3</v>
      </c>
      <c r="F61" s="9">
        <v>64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135</v>
      </c>
      <c r="D62" s="9">
        <v>101</v>
      </c>
      <c r="E62" s="9">
        <v>3</v>
      </c>
      <c r="F62" s="9">
        <v>31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117</v>
      </c>
      <c r="D63" s="9">
        <v>99</v>
      </c>
      <c r="E63" s="9">
        <v>2</v>
      </c>
      <c r="F63" s="9">
        <v>16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79</v>
      </c>
      <c r="D64" s="9">
        <v>70</v>
      </c>
      <c r="E64" s="9" t="s">
        <v>65</v>
      </c>
      <c r="F64" s="9">
        <v>9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30</v>
      </c>
      <c r="D65" s="9">
        <v>26</v>
      </c>
      <c r="E65" s="9" t="s">
        <v>65</v>
      </c>
      <c r="F65" s="9">
        <v>4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12</v>
      </c>
      <c r="D66" s="9">
        <v>10</v>
      </c>
      <c r="E66" s="9" t="s">
        <v>65</v>
      </c>
      <c r="F66" s="9">
        <v>2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49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131</v>
      </c>
      <c r="D5" s="17">
        <v>25</v>
      </c>
      <c r="E5" s="17">
        <v>3</v>
      </c>
      <c r="F5" s="17">
        <v>103</v>
      </c>
    </row>
    <row r="6" spans="1:31" ht="12" customHeight="1" x14ac:dyDescent="0.2">
      <c r="A6" s="24" t="s">
        <v>54</v>
      </c>
      <c r="B6" s="1" t="s">
        <v>9</v>
      </c>
      <c r="C6" s="9">
        <v>3</v>
      </c>
      <c r="D6" s="9" t="s">
        <v>65</v>
      </c>
      <c r="E6" s="9" t="s">
        <v>65</v>
      </c>
      <c r="F6" s="9">
        <v>3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7</v>
      </c>
      <c r="D7" s="9">
        <v>1</v>
      </c>
      <c r="E7" s="9" t="s">
        <v>65</v>
      </c>
      <c r="F7" s="9">
        <v>6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10</v>
      </c>
      <c r="D8" s="9" t="s">
        <v>65</v>
      </c>
      <c r="E8" s="9">
        <v>1</v>
      </c>
      <c r="F8" s="9">
        <v>9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9</v>
      </c>
      <c r="D9" s="9" t="s">
        <v>65</v>
      </c>
      <c r="E9" s="9" t="s">
        <v>65</v>
      </c>
      <c r="F9" s="9">
        <v>9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8</v>
      </c>
      <c r="D10" s="9" t="s">
        <v>65</v>
      </c>
      <c r="E10" s="9" t="s">
        <v>65</v>
      </c>
      <c r="F10" s="9">
        <v>8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5</v>
      </c>
      <c r="D11" s="9" t="s">
        <v>65</v>
      </c>
      <c r="E11" s="9" t="s">
        <v>65</v>
      </c>
      <c r="F11" s="9">
        <v>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12</v>
      </c>
      <c r="D12" s="9">
        <v>5</v>
      </c>
      <c r="E12" s="9">
        <v>1</v>
      </c>
      <c r="F12" s="9">
        <v>6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20</v>
      </c>
      <c r="D13" s="9">
        <v>4</v>
      </c>
      <c r="E13" s="9" t="s">
        <v>65</v>
      </c>
      <c r="F13" s="9">
        <v>16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16</v>
      </c>
      <c r="D14" s="9">
        <v>1</v>
      </c>
      <c r="E14" s="9">
        <v>1</v>
      </c>
      <c r="F14" s="9">
        <v>14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5</v>
      </c>
      <c r="D15" s="9">
        <v>2</v>
      </c>
      <c r="E15" s="9" t="s">
        <v>65</v>
      </c>
      <c r="F15" s="9">
        <v>3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3</v>
      </c>
      <c r="D16" s="9" t="s">
        <v>65</v>
      </c>
      <c r="E16" s="9" t="s">
        <v>65</v>
      </c>
      <c r="F16" s="9">
        <v>3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12</v>
      </c>
      <c r="D17" s="9">
        <v>2</v>
      </c>
      <c r="E17" s="9" t="s">
        <v>65</v>
      </c>
      <c r="F17" s="9">
        <v>10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10</v>
      </c>
      <c r="D18" s="9">
        <v>5</v>
      </c>
      <c r="E18" s="9" t="s">
        <v>65</v>
      </c>
      <c r="F18" s="9">
        <v>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4</v>
      </c>
      <c r="D19" s="9">
        <v>2</v>
      </c>
      <c r="E19" s="9" t="s">
        <v>65</v>
      </c>
      <c r="F19" s="9">
        <v>2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5</v>
      </c>
      <c r="D20" s="9">
        <v>3</v>
      </c>
      <c r="E20" s="9" t="s">
        <v>65</v>
      </c>
      <c r="F20" s="9">
        <v>2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2</v>
      </c>
      <c r="D21" s="9" t="s">
        <v>65</v>
      </c>
      <c r="E21" s="9" t="s">
        <v>65</v>
      </c>
      <c r="F21" s="9">
        <v>2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 t="s">
        <v>65</v>
      </c>
      <c r="D23" s="9" t="s">
        <v>65</v>
      </c>
      <c r="E23" s="9" t="s">
        <v>65</v>
      </c>
      <c r="F23" s="9" t="s">
        <v>65</v>
      </c>
      <c r="G23" t="s">
        <v>54</v>
      </c>
      <c r="H23" t="s">
        <v>54</v>
      </c>
      <c r="I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77</v>
      </c>
      <c r="D26" s="3">
        <v>14</v>
      </c>
      <c r="E26" s="3">
        <v>1</v>
      </c>
      <c r="F26" s="3">
        <v>62</v>
      </c>
    </row>
    <row r="27" spans="1:9" ht="12" customHeight="1" x14ac:dyDescent="0.2">
      <c r="A27" s="24" t="s">
        <v>54</v>
      </c>
      <c r="B27" s="1" t="s">
        <v>9</v>
      </c>
      <c r="C27" s="9">
        <v>2</v>
      </c>
      <c r="D27" s="9" t="s">
        <v>65</v>
      </c>
      <c r="E27" s="9" t="s">
        <v>65</v>
      </c>
      <c r="F27" s="9">
        <v>2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5</v>
      </c>
      <c r="D28" s="9">
        <v>1</v>
      </c>
      <c r="E28" s="9" t="s">
        <v>65</v>
      </c>
      <c r="F28" s="9">
        <v>4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5</v>
      </c>
      <c r="D29" s="9" t="s">
        <v>65</v>
      </c>
      <c r="E29" s="9" t="s">
        <v>65</v>
      </c>
      <c r="F29" s="9">
        <v>5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7</v>
      </c>
      <c r="D30" s="9" t="s">
        <v>65</v>
      </c>
      <c r="E30" s="9" t="s">
        <v>65</v>
      </c>
      <c r="F30" s="9">
        <v>7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3</v>
      </c>
      <c r="D31" s="9" t="s">
        <v>65</v>
      </c>
      <c r="E31" s="9" t="s">
        <v>65</v>
      </c>
      <c r="F31" s="9">
        <v>3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5</v>
      </c>
      <c r="D32" s="9" t="s">
        <v>65</v>
      </c>
      <c r="E32" s="9" t="s">
        <v>65</v>
      </c>
      <c r="F32" s="9">
        <v>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9</v>
      </c>
      <c r="D33" s="9">
        <v>3</v>
      </c>
      <c r="E33" s="9">
        <v>1</v>
      </c>
      <c r="F33" s="9">
        <v>5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13</v>
      </c>
      <c r="D34" s="9">
        <v>4</v>
      </c>
      <c r="E34" s="9" t="s">
        <v>65</v>
      </c>
      <c r="F34" s="9">
        <v>9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9</v>
      </c>
      <c r="D35" s="9" t="s">
        <v>65</v>
      </c>
      <c r="E35" s="9" t="s">
        <v>65</v>
      </c>
      <c r="F35" s="9">
        <v>9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3</v>
      </c>
      <c r="D36" s="9">
        <v>1</v>
      </c>
      <c r="E36" s="9" t="s">
        <v>65</v>
      </c>
      <c r="F36" s="9">
        <v>2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</v>
      </c>
      <c r="D37" s="9" t="s">
        <v>65</v>
      </c>
      <c r="E37" s="9" t="s">
        <v>65</v>
      </c>
      <c r="F37" s="9">
        <v>1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4</v>
      </c>
      <c r="D38" s="9" t="s">
        <v>65</v>
      </c>
      <c r="E38" s="9" t="s">
        <v>65</v>
      </c>
      <c r="F38" s="9">
        <v>4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6</v>
      </c>
      <c r="D39" s="9">
        <v>4</v>
      </c>
      <c r="E39" s="9" t="s">
        <v>65</v>
      </c>
      <c r="F39" s="9">
        <v>2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1</v>
      </c>
      <c r="D40" s="9" t="s">
        <v>65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2</v>
      </c>
      <c r="D41" s="9">
        <v>1</v>
      </c>
      <c r="E41" s="9" t="s">
        <v>65</v>
      </c>
      <c r="F41" s="9">
        <v>1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2</v>
      </c>
      <c r="D42" s="9" t="s">
        <v>65</v>
      </c>
      <c r="E42" s="9" t="s">
        <v>65</v>
      </c>
      <c r="F42" s="9">
        <v>2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54</v>
      </c>
      <c r="D47" s="3">
        <v>11</v>
      </c>
      <c r="E47" s="3">
        <v>2</v>
      </c>
      <c r="F47" s="3">
        <v>41</v>
      </c>
    </row>
    <row r="48" spans="1:9" ht="12" customHeight="1" x14ac:dyDescent="0.2">
      <c r="A48" s="24" t="s">
        <v>54</v>
      </c>
      <c r="B48" s="1" t="s">
        <v>9</v>
      </c>
      <c r="C48" s="9">
        <v>1</v>
      </c>
      <c r="D48" s="9" t="s">
        <v>65</v>
      </c>
      <c r="E48" s="9" t="s">
        <v>65</v>
      </c>
      <c r="F48" s="9">
        <v>1</v>
      </c>
      <c r="G48" t="s">
        <v>54</v>
      </c>
      <c r="H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2</v>
      </c>
      <c r="D49" s="9" t="s">
        <v>65</v>
      </c>
      <c r="E49" s="9" t="s">
        <v>65</v>
      </c>
      <c r="F49" s="9">
        <v>2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>
        <v>5</v>
      </c>
      <c r="D50" s="9" t="s">
        <v>65</v>
      </c>
      <c r="E50" s="9">
        <v>1</v>
      </c>
      <c r="F50" s="9">
        <v>4</v>
      </c>
      <c r="G50" t="s">
        <v>54</v>
      </c>
      <c r="H50" t="s">
        <v>54</v>
      </c>
    </row>
    <row r="51" spans="1:9" ht="12" customHeight="1" x14ac:dyDescent="0.2">
      <c r="A51" s="24" t="s">
        <v>54</v>
      </c>
      <c r="B51" s="1" t="s">
        <v>12</v>
      </c>
      <c r="C51" s="9">
        <v>2</v>
      </c>
      <c r="D51" s="9" t="s">
        <v>65</v>
      </c>
      <c r="E51" s="9" t="s">
        <v>65</v>
      </c>
      <c r="F51" s="9">
        <v>2</v>
      </c>
      <c r="G51" t="s">
        <v>54</v>
      </c>
      <c r="H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5</v>
      </c>
      <c r="D52" s="9" t="s">
        <v>65</v>
      </c>
      <c r="E52" s="9" t="s">
        <v>65</v>
      </c>
      <c r="F52" s="9">
        <v>5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>
        <v>3</v>
      </c>
      <c r="D54" s="9">
        <v>2</v>
      </c>
      <c r="E54" s="9" t="s">
        <v>65</v>
      </c>
      <c r="F54" s="9">
        <v>1</v>
      </c>
      <c r="G54" t="s">
        <v>54</v>
      </c>
      <c r="H54" t="s">
        <v>54</v>
      </c>
    </row>
    <row r="55" spans="1:9" ht="12" customHeight="1" x14ac:dyDescent="0.2">
      <c r="A55" s="24" t="s">
        <v>54</v>
      </c>
      <c r="B55" s="1" t="s">
        <v>16</v>
      </c>
      <c r="C55" s="9">
        <v>7</v>
      </c>
      <c r="D55" s="9" t="s">
        <v>65</v>
      </c>
      <c r="E55" s="9" t="s">
        <v>65</v>
      </c>
      <c r="F55" s="9">
        <v>7</v>
      </c>
      <c r="G55" t="s">
        <v>54</v>
      </c>
      <c r="H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7</v>
      </c>
      <c r="D56" s="9">
        <v>1</v>
      </c>
      <c r="E56" s="9">
        <v>1</v>
      </c>
      <c r="F56" s="9">
        <v>5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2</v>
      </c>
      <c r="D57" s="9">
        <v>1</v>
      </c>
      <c r="E57" s="9" t="s">
        <v>65</v>
      </c>
      <c r="F57" s="9">
        <v>1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>
        <v>2</v>
      </c>
      <c r="D58" s="9" t="s">
        <v>65</v>
      </c>
      <c r="E58" s="9" t="s">
        <v>65</v>
      </c>
      <c r="F58" s="9">
        <v>2</v>
      </c>
      <c r="G58" t="s">
        <v>54</v>
      </c>
      <c r="H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8</v>
      </c>
      <c r="D59" s="9">
        <v>2</v>
      </c>
      <c r="E59" s="9" t="s">
        <v>65</v>
      </c>
      <c r="F59" s="9">
        <v>6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4</v>
      </c>
      <c r="D60" s="9">
        <v>1</v>
      </c>
      <c r="E60" s="9" t="s">
        <v>65</v>
      </c>
      <c r="F60" s="9">
        <v>3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3</v>
      </c>
      <c r="D61" s="9">
        <v>2</v>
      </c>
      <c r="E61" s="9" t="s">
        <v>65</v>
      </c>
      <c r="F61" s="9">
        <v>1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3</v>
      </c>
      <c r="D62" s="9">
        <v>2</v>
      </c>
      <c r="E62" s="9" t="s">
        <v>65</v>
      </c>
      <c r="F62" s="9">
        <v>1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 t="s">
        <v>65</v>
      </c>
      <c r="D65" s="9" t="s">
        <v>65</v>
      </c>
      <c r="E65" s="9" t="s">
        <v>65</v>
      </c>
      <c r="F65" s="9" t="s">
        <v>65</v>
      </c>
      <c r="G65" t="s">
        <v>54</v>
      </c>
      <c r="H65" t="s">
        <v>54</v>
      </c>
      <c r="I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50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171</v>
      </c>
      <c r="D5" s="17">
        <v>72</v>
      </c>
      <c r="E5" s="17">
        <v>18</v>
      </c>
      <c r="F5" s="17">
        <v>81</v>
      </c>
    </row>
    <row r="6" spans="1:31" ht="12" customHeight="1" x14ac:dyDescent="0.2">
      <c r="A6" s="24" t="s">
        <v>54</v>
      </c>
      <c r="B6" s="1" t="s">
        <v>9</v>
      </c>
      <c r="C6" s="9">
        <v>7</v>
      </c>
      <c r="D6" s="9">
        <v>3</v>
      </c>
      <c r="E6" s="9">
        <v>1</v>
      </c>
      <c r="F6" s="9">
        <v>3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12</v>
      </c>
      <c r="D7" s="9">
        <v>2</v>
      </c>
      <c r="E7" s="9">
        <v>2</v>
      </c>
      <c r="F7" s="9">
        <v>8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7</v>
      </c>
      <c r="D8" s="9">
        <v>2</v>
      </c>
      <c r="E8" s="9">
        <v>1</v>
      </c>
      <c r="F8" s="9">
        <v>4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8</v>
      </c>
      <c r="D9" s="9">
        <v>3</v>
      </c>
      <c r="E9" s="9">
        <v>3</v>
      </c>
      <c r="F9" s="9">
        <v>2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7</v>
      </c>
      <c r="D10" s="9">
        <v>1</v>
      </c>
      <c r="E10" s="9">
        <v>2</v>
      </c>
      <c r="F10" s="9">
        <v>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8</v>
      </c>
      <c r="D11" s="9">
        <v>3</v>
      </c>
      <c r="E11" s="9" t="s">
        <v>65</v>
      </c>
      <c r="F11" s="9">
        <v>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11</v>
      </c>
      <c r="D12" s="9">
        <v>5</v>
      </c>
      <c r="E12" s="9" t="s">
        <v>65</v>
      </c>
      <c r="F12" s="9">
        <v>6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20</v>
      </c>
      <c r="D13" s="9">
        <v>3</v>
      </c>
      <c r="E13" s="9">
        <v>1</v>
      </c>
      <c r="F13" s="9">
        <v>16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8</v>
      </c>
      <c r="D14" s="9">
        <v>1</v>
      </c>
      <c r="E14" s="9">
        <v>1</v>
      </c>
      <c r="F14" s="9">
        <v>6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15</v>
      </c>
      <c r="D15" s="9">
        <v>3</v>
      </c>
      <c r="E15" s="9">
        <v>5</v>
      </c>
      <c r="F15" s="9">
        <v>7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11</v>
      </c>
      <c r="D16" s="9">
        <v>4</v>
      </c>
      <c r="E16" s="9">
        <v>2</v>
      </c>
      <c r="F16" s="9">
        <v>5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7</v>
      </c>
      <c r="D17" s="9">
        <v>2</v>
      </c>
      <c r="E17" s="9" t="s">
        <v>65</v>
      </c>
      <c r="F17" s="9">
        <v>5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14</v>
      </c>
      <c r="D18" s="9">
        <v>8</v>
      </c>
      <c r="E18" s="9" t="s">
        <v>65</v>
      </c>
      <c r="F18" s="9">
        <v>6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12</v>
      </c>
      <c r="D19" s="9">
        <v>9</v>
      </c>
      <c r="E19" s="9" t="s">
        <v>65</v>
      </c>
      <c r="F19" s="9">
        <v>3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2</v>
      </c>
      <c r="D20" s="9">
        <v>1</v>
      </c>
      <c r="E20" s="9" t="s">
        <v>65</v>
      </c>
      <c r="F20" s="9">
        <v>1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9</v>
      </c>
      <c r="D21" s="9">
        <v>9</v>
      </c>
      <c r="E21" s="9" t="s">
        <v>65</v>
      </c>
      <c r="F21" s="9" t="s">
        <v>65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5</v>
      </c>
      <c r="D22" s="9">
        <v>5</v>
      </c>
      <c r="E22" s="9" t="s">
        <v>65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5</v>
      </c>
      <c r="D23" s="9">
        <v>5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3</v>
      </c>
      <c r="D24" s="9">
        <v>3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83</v>
      </c>
      <c r="D26" s="3">
        <v>33</v>
      </c>
      <c r="E26" s="3">
        <v>9</v>
      </c>
      <c r="F26" s="3">
        <v>41</v>
      </c>
    </row>
    <row r="27" spans="1:9" ht="12" customHeight="1" x14ac:dyDescent="0.2">
      <c r="A27" s="24" t="s">
        <v>54</v>
      </c>
      <c r="B27" s="1" t="s">
        <v>9</v>
      </c>
      <c r="C27" s="9">
        <v>1</v>
      </c>
      <c r="D27" s="9" t="s">
        <v>65</v>
      </c>
      <c r="E27" s="9" t="s">
        <v>65</v>
      </c>
      <c r="F27" s="9">
        <v>1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9</v>
      </c>
      <c r="D28" s="9">
        <v>1</v>
      </c>
      <c r="E28" s="9">
        <v>1</v>
      </c>
      <c r="F28" s="9">
        <v>7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3</v>
      </c>
      <c r="D29" s="9">
        <v>1</v>
      </c>
      <c r="E29" s="9" t="s">
        <v>65</v>
      </c>
      <c r="F29" s="9">
        <v>2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7</v>
      </c>
      <c r="D30" s="9">
        <v>3</v>
      </c>
      <c r="E30" s="9">
        <v>2</v>
      </c>
      <c r="F30" s="9">
        <v>2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4</v>
      </c>
      <c r="D31" s="9" t="s">
        <v>65</v>
      </c>
      <c r="E31" s="9">
        <v>1</v>
      </c>
      <c r="F31" s="9">
        <v>3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2</v>
      </c>
      <c r="D32" s="9" t="s">
        <v>65</v>
      </c>
      <c r="E32" s="9" t="s">
        <v>65</v>
      </c>
      <c r="F32" s="9">
        <v>2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5</v>
      </c>
      <c r="D33" s="9">
        <v>3</v>
      </c>
      <c r="E33" s="9" t="s">
        <v>65</v>
      </c>
      <c r="F33" s="9">
        <v>2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14</v>
      </c>
      <c r="D34" s="9">
        <v>2</v>
      </c>
      <c r="E34" s="9">
        <v>1</v>
      </c>
      <c r="F34" s="9">
        <v>11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3</v>
      </c>
      <c r="D35" s="9">
        <v>1</v>
      </c>
      <c r="E35" s="9" t="s">
        <v>65</v>
      </c>
      <c r="F35" s="9">
        <v>2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6</v>
      </c>
      <c r="D36" s="9">
        <v>2</v>
      </c>
      <c r="E36" s="9">
        <v>3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5</v>
      </c>
      <c r="D37" s="9">
        <v>2</v>
      </c>
      <c r="E37" s="9">
        <v>1</v>
      </c>
      <c r="F37" s="9">
        <v>2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3</v>
      </c>
      <c r="D38" s="9">
        <v>2</v>
      </c>
      <c r="E38" s="9" t="s">
        <v>65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9</v>
      </c>
      <c r="D39" s="9">
        <v>5</v>
      </c>
      <c r="E39" s="9" t="s">
        <v>65</v>
      </c>
      <c r="F39" s="9">
        <v>4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5</v>
      </c>
      <c r="D40" s="9">
        <v>4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1</v>
      </c>
      <c r="D41" s="9">
        <v>1</v>
      </c>
      <c r="E41" s="9" t="s">
        <v>65</v>
      </c>
      <c r="F41" s="9" t="s">
        <v>65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3</v>
      </c>
      <c r="D42" s="9">
        <v>3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3</v>
      </c>
      <c r="D43" s="9">
        <v>3</v>
      </c>
      <c r="E43" s="9" t="s">
        <v>65</v>
      </c>
      <c r="F43" s="9" t="s">
        <v>65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88</v>
      </c>
      <c r="D47" s="3">
        <v>39</v>
      </c>
      <c r="E47" s="3">
        <v>9</v>
      </c>
      <c r="F47" s="3">
        <v>40</v>
      </c>
    </row>
    <row r="48" spans="1:9" ht="12" customHeight="1" x14ac:dyDescent="0.2">
      <c r="A48" s="24" t="s">
        <v>54</v>
      </c>
      <c r="B48" s="1" t="s">
        <v>9</v>
      </c>
      <c r="C48" s="9">
        <v>6</v>
      </c>
      <c r="D48" s="9">
        <v>3</v>
      </c>
      <c r="E48" s="9">
        <v>1</v>
      </c>
      <c r="F48" s="9">
        <v>2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3</v>
      </c>
      <c r="D49" s="9">
        <v>1</v>
      </c>
      <c r="E49" s="9">
        <v>1</v>
      </c>
      <c r="F49" s="9">
        <v>1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4</v>
      </c>
      <c r="D50" s="9">
        <v>1</v>
      </c>
      <c r="E50" s="9">
        <v>1</v>
      </c>
      <c r="F50" s="9">
        <v>2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1</v>
      </c>
      <c r="D51" s="9" t="s">
        <v>65</v>
      </c>
      <c r="E51" s="9">
        <v>1</v>
      </c>
      <c r="F51" s="9" t="s">
        <v>65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3</v>
      </c>
      <c r="D52" s="9">
        <v>1</v>
      </c>
      <c r="E52" s="9">
        <v>1</v>
      </c>
      <c r="F52" s="9">
        <v>1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6</v>
      </c>
      <c r="D53" s="9">
        <v>3</v>
      </c>
      <c r="E53" s="9" t="s">
        <v>65</v>
      </c>
      <c r="F53" s="9">
        <v>3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6</v>
      </c>
      <c r="D54" s="9">
        <v>2</v>
      </c>
      <c r="E54" s="9" t="s">
        <v>65</v>
      </c>
      <c r="F54" s="9">
        <v>4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6</v>
      </c>
      <c r="D55" s="9">
        <v>1</v>
      </c>
      <c r="E55" s="9" t="s">
        <v>65</v>
      </c>
      <c r="F55" s="9">
        <v>5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5</v>
      </c>
      <c r="D56" s="9" t="s">
        <v>65</v>
      </c>
      <c r="E56" s="9">
        <v>1</v>
      </c>
      <c r="F56" s="9">
        <v>4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9</v>
      </c>
      <c r="D57" s="9">
        <v>1</v>
      </c>
      <c r="E57" s="9">
        <v>2</v>
      </c>
      <c r="F57" s="9">
        <v>6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6</v>
      </c>
      <c r="D58" s="9">
        <v>2</v>
      </c>
      <c r="E58" s="9">
        <v>1</v>
      </c>
      <c r="F58" s="9">
        <v>3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4</v>
      </c>
      <c r="D59" s="9" t="s">
        <v>65</v>
      </c>
      <c r="E59" s="9" t="s">
        <v>65</v>
      </c>
      <c r="F59" s="9">
        <v>4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5</v>
      </c>
      <c r="D60" s="9">
        <v>3</v>
      </c>
      <c r="E60" s="9" t="s">
        <v>65</v>
      </c>
      <c r="F60" s="9">
        <v>2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7</v>
      </c>
      <c r="D61" s="9">
        <v>5</v>
      </c>
      <c r="E61" s="9" t="s">
        <v>65</v>
      </c>
      <c r="F61" s="9">
        <v>2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1</v>
      </c>
      <c r="D62" s="9" t="s">
        <v>65</v>
      </c>
      <c r="E62" s="9" t="s">
        <v>65</v>
      </c>
      <c r="F62" s="9">
        <v>1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6</v>
      </c>
      <c r="D63" s="9">
        <v>6</v>
      </c>
      <c r="E63" s="9" t="s">
        <v>65</v>
      </c>
      <c r="F63" s="9" t="s">
        <v>65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2</v>
      </c>
      <c r="D64" s="9">
        <v>2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5</v>
      </c>
      <c r="D65" s="9">
        <v>5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3</v>
      </c>
      <c r="D66" s="9">
        <v>3</v>
      </c>
      <c r="E66" s="9" t="s">
        <v>65</v>
      </c>
      <c r="F66" s="9" t="s">
        <v>65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51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697</v>
      </c>
      <c r="D5" s="17">
        <v>390</v>
      </c>
      <c r="E5" s="17">
        <v>9</v>
      </c>
      <c r="F5" s="17">
        <v>298</v>
      </c>
    </row>
    <row r="6" spans="1:31" ht="12" customHeight="1" x14ac:dyDescent="0.2">
      <c r="A6" s="24" t="s">
        <v>54</v>
      </c>
      <c r="B6" s="1" t="s">
        <v>9</v>
      </c>
      <c r="C6" s="9">
        <v>10</v>
      </c>
      <c r="D6" s="9">
        <v>7</v>
      </c>
      <c r="E6" s="9" t="s">
        <v>65</v>
      </c>
      <c r="F6" s="9">
        <v>3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24</v>
      </c>
      <c r="D7" s="9">
        <v>5</v>
      </c>
      <c r="E7" s="9">
        <v>1</v>
      </c>
      <c r="F7" s="9">
        <v>18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18</v>
      </c>
      <c r="D8" s="9">
        <v>5</v>
      </c>
      <c r="E8" s="9" t="s">
        <v>65</v>
      </c>
      <c r="F8" s="9">
        <v>13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26</v>
      </c>
      <c r="D9" s="9">
        <v>10</v>
      </c>
      <c r="E9" s="9" t="s">
        <v>65</v>
      </c>
      <c r="F9" s="9">
        <v>16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18</v>
      </c>
      <c r="D10" s="9">
        <v>8</v>
      </c>
      <c r="E10" s="9" t="s">
        <v>65</v>
      </c>
      <c r="F10" s="9">
        <v>10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36</v>
      </c>
      <c r="D11" s="9">
        <v>9</v>
      </c>
      <c r="E11" s="9" t="s">
        <v>65</v>
      </c>
      <c r="F11" s="9">
        <v>27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32</v>
      </c>
      <c r="D12" s="9">
        <v>9</v>
      </c>
      <c r="E12" s="9">
        <v>2</v>
      </c>
      <c r="F12" s="9">
        <v>21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51</v>
      </c>
      <c r="D13" s="9">
        <v>24</v>
      </c>
      <c r="E13" s="9">
        <v>3</v>
      </c>
      <c r="F13" s="9">
        <v>24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57</v>
      </c>
      <c r="D14" s="9">
        <v>33</v>
      </c>
      <c r="E14" s="9">
        <v>1</v>
      </c>
      <c r="F14" s="9">
        <v>23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55</v>
      </c>
      <c r="D15" s="9">
        <v>33</v>
      </c>
      <c r="E15" s="9">
        <v>1</v>
      </c>
      <c r="F15" s="9">
        <v>21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61</v>
      </c>
      <c r="D16" s="9">
        <v>26</v>
      </c>
      <c r="E16" s="9" t="s">
        <v>65</v>
      </c>
      <c r="F16" s="9">
        <v>35</v>
      </c>
      <c r="G16" t="s">
        <v>54</v>
      </c>
      <c r="H16" t="s">
        <v>54</v>
      </c>
    </row>
    <row r="17" spans="1:8" ht="12" customHeight="1" x14ac:dyDescent="0.2">
      <c r="A17" s="24" t="s">
        <v>54</v>
      </c>
      <c r="B17" s="1" t="s">
        <v>20</v>
      </c>
      <c r="C17" s="9">
        <v>65</v>
      </c>
      <c r="D17" s="9">
        <v>32</v>
      </c>
      <c r="E17" s="9">
        <v>1</v>
      </c>
      <c r="F17" s="9">
        <v>32</v>
      </c>
      <c r="G17" t="s">
        <v>54</v>
      </c>
      <c r="H17" t="s">
        <v>54</v>
      </c>
    </row>
    <row r="18" spans="1:8" ht="12" customHeight="1" x14ac:dyDescent="0.2">
      <c r="A18" s="24" t="s">
        <v>54</v>
      </c>
      <c r="B18" s="1" t="s">
        <v>21</v>
      </c>
      <c r="C18" s="9">
        <v>56</v>
      </c>
      <c r="D18" s="9">
        <v>29</v>
      </c>
      <c r="E18" s="9" t="s">
        <v>65</v>
      </c>
      <c r="F18" s="9">
        <v>27</v>
      </c>
      <c r="G18" t="s">
        <v>54</v>
      </c>
      <c r="H18" t="s">
        <v>54</v>
      </c>
    </row>
    <row r="19" spans="1:8" ht="12" customHeight="1" x14ac:dyDescent="0.2">
      <c r="A19" s="24" t="s">
        <v>54</v>
      </c>
      <c r="B19" s="1" t="s">
        <v>22</v>
      </c>
      <c r="C19" s="9">
        <v>50</v>
      </c>
      <c r="D19" s="9">
        <v>36</v>
      </c>
      <c r="E19" s="9" t="s">
        <v>65</v>
      </c>
      <c r="F19" s="9">
        <v>14</v>
      </c>
      <c r="G19" t="s">
        <v>54</v>
      </c>
      <c r="H19" t="s">
        <v>54</v>
      </c>
    </row>
    <row r="20" spans="1:8" ht="12" customHeight="1" x14ac:dyDescent="0.2">
      <c r="A20" s="24" t="s">
        <v>54</v>
      </c>
      <c r="B20" s="1" t="s">
        <v>23</v>
      </c>
      <c r="C20" s="9">
        <v>59</v>
      </c>
      <c r="D20" s="9">
        <v>50</v>
      </c>
      <c r="E20" s="9" t="s">
        <v>65</v>
      </c>
      <c r="F20" s="9">
        <v>9</v>
      </c>
      <c r="G20" t="s">
        <v>54</v>
      </c>
      <c r="H20" t="s">
        <v>54</v>
      </c>
    </row>
    <row r="21" spans="1:8" ht="12" customHeight="1" x14ac:dyDescent="0.2">
      <c r="A21" s="24" t="s">
        <v>54</v>
      </c>
      <c r="B21" s="1" t="s">
        <v>24</v>
      </c>
      <c r="C21" s="9">
        <v>33</v>
      </c>
      <c r="D21" s="9">
        <v>31</v>
      </c>
      <c r="E21" s="9" t="s">
        <v>65</v>
      </c>
      <c r="F21" s="9">
        <v>2</v>
      </c>
      <c r="G21" t="s">
        <v>54</v>
      </c>
      <c r="H21" t="s">
        <v>54</v>
      </c>
    </row>
    <row r="22" spans="1:8" ht="12" customHeight="1" x14ac:dyDescent="0.2">
      <c r="A22" s="24" t="s">
        <v>54</v>
      </c>
      <c r="B22" s="1" t="s">
        <v>25</v>
      </c>
      <c r="C22" s="9">
        <v>26</v>
      </c>
      <c r="D22" s="9">
        <v>26</v>
      </c>
      <c r="E22" s="9" t="s">
        <v>65</v>
      </c>
      <c r="F22" s="9" t="s">
        <v>65</v>
      </c>
      <c r="G22" t="s">
        <v>54</v>
      </c>
      <c r="H22" t="s">
        <v>54</v>
      </c>
    </row>
    <row r="23" spans="1:8" ht="12" customHeight="1" x14ac:dyDescent="0.2">
      <c r="A23" s="24" t="s">
        <v>54</v>
      </c>
      <c r="B23" s="1" t="s">
        <v>26</v>
      </c>
      <c r="C23" s="9">
        <v>12</v>
      </c>
      <c r="D23" s="9">
        <v>11</v>
      </c>
      <c r="E23" s="9" t="s">
        <v>65</v>
      </c>
      <c r="F23" s="9">
        <v>1</v>
      </c>
      <c r="G23" t="s">
        <v>54</v>
      </c>
      <c r="H23" t="s">
        <v>54</v>
      </c>
    </row>
    <row r="24" spans="1:8" ht="12" customHeight="1" x14ac:dyDescent="0.2">
      <c r="A24" s="24" t="s">
        <v>54</v>
      </c>
      <c r="B24" s="1" t="s">
        <v>27</v>
      </c>
      <c r="C24" s="9">
        <v>6</v>
      </c>
      <c r="D24" s="9">
        <v>4</v>
      </c>
      <c r="E24" s="9" t="s">
        <v>65</v>
      </c>
      <c r="F24" s="9">
        <v>2</v>
      </c>
      <c r="G24" t="s">
        <v>54</v>
      </c>
      <c r="H24" t="s">
        <v>54</v>
      </c>
    </row>
    <row r="25" spans="1:8" ht="12" customHeight="1" x14ac:dyDescent="0.2">
      <c r="A25" s="24" t="s">
        <v>54</v>
      </c>
      <c r="B25" s="1" t="s">
        <v>28</v>
      </c>
      <c r="C25" s="9">
        <v>2</v>
      </c>
      <c r="D25" s="9">
        <v>2</v>
      </c>
      <c r="E25" s="9" t="s">
        <v>65</v>
      </c>
      <c r="F25" s="9" t="s">
        <v>65</v>
      </c>
      <c r="G25" t="s">
        <v>54</v>
      </c>
      <c r="H25" t="s">
        <v>54</v>
      </c>
    </row>
    <row r="26" spans="1:8" ht="12" customHeight="1" x14ac:dyDescent="0.2">
      <c r="A26" s="25" t="s">
        <v>29</v>
      </c>
      <c r="B26" s="4" t="s">
        <v>54</v>
      </c>
      <c r="C26" s="3">
        <v>365</v>
      </c>
      <c r="D26" s="3">
        <v>215</v>
      </c>
      <c r="E26" s="3">
        <v>5</v>
      </c>
      <c r="F26" s="3">
        <v>145</v>
      </c>
    </row>
    <row r="27" spans="1:8" ht="12" customHeight="1" x14ac:dyDescent="0.2">
      <c r="A27" s="24" t="s">
        <v>54</v>
      </c>
      <c r="B27" s="1" t="s">
        <v>9</v>
      </c>
      <c r="C27" s="9">
        <v>7</v>
      </c>
      <c r="D27" s="9">
        <v>5</v>
      </c>
      <c r="E27" s="9" t="s">
        <v>65</v>
      </c>
      <c r="F27" s="9">
        <v>2</v>
      </c>
      <c r="G27" t="s">
        <v>54</v>
      </c>
      <c r="H27" t="s">
        <v>54</v>
      </c>
    </row>
    <row r="28" spans="1:8" ht="12" customHeight="1" x14ac:dyDescent="0.2">
      <c r="A28" s="24" t="s">
        <v>54</v>
      </c>
      <c r="B28" s="1" t="s">
        <v>10</v>
      </c>
      <c r="C28" s="9">
        <v>8</v>
      </c>
      <c r="D28" s="9">
        <v>1</v>
      </c>
      <c r="E28" s="9">
        <v>1</v>
      </c>
      <c r="F28" s="9">
        <v>6</v>
      </c>
      <c r="G28" t="s">
        <v>54</v>
      </c>
      <c r="H28" t="s">
        <v>54</v>
      </c>
    </row>
    <row r="29" spans="1:8" ht="12" customHeight="1" x14ac:dyDescent="0.2">
      <c r="A29" s="24" t="s">
        <v>54</v>
      </c>
      <c r="B29" s="1" t="s">
        <v>11</v>
      </c>
      <c r="C29" s="9">
        <v>9</v>
      </c>
      <c r="D29" s="9">
        <v>1</v>
      </c>
      <c r="E29" s="9" t="s">
        <v>65</v>
      </c>
      <c r="F29" s="9">
        <v>8</v>
      </c>
      <c r="G29" t="s">
        <v>54</v>
      </c>
      <c r="H29" t="s">
        <v>54</v>
      </c>
    </row>
    <row r="30" spans="1:8" ht="12" customHeight="1" x14ac:dyDescent="0.2">
      <c r="A30" s="24" t="s">
        <v>54</v>
      </c>
      <c r="B30" s="1" t="s">
        <v>12</v>
      </c>
      <c r="C30" s="9">
        <v>9</v>
      </c>
      <c r="D30" s="9">
        <v>3</v>
      </c>
      <c r="E30" s="9" t="s">
        <v>65</v>
      </c>
      <c r="F30" s="9">
        <v>6</v>
      </c>
      <c r="G30" t="s">
        <v>54</v>
      </c>
      <c r="H30" t="s">
        <v>54</v>
      </c>
    </row>
    <row r="31" spans="1:8" ht="12" customHeight="1" x14ac:dyDescent="0.2">
      <c r="A31" s="24" t="s">
        <v>54</v>
      </c>
      <c r="B31" s="1" t="s">
        <v>13</v>
      </c>
      <c r="C31" s="9">
        <v>7</v>
      </c>
      <c r="D31" s="9">
        <v>6</v>
      </c>
      <c r="E31" s="9" t="s">
        <v>65</v>
      </c>
      <c r="F31" s="9">
        <v>1</v>
      </c>
      <c r="G31" t="s">
        <v>54</v>
      </c>
      <c r="H31" t="s">
        <v>54</v>
      </c>
    </row>
    <row r="32" spans="1:8" ht="12" customHeight="1" x14ac:dyDescent="0.2">
      <c r="A32" s="24" t="s">
        <v>54</v>
      </c>
      <c r="B32" s="1" t="s">
        <v>14</v>
      </c>
      <c r="C32" s="9">
        <v>17</v>
      </c>
      <c r="D32" s="9">
        <v>5</v>
      </c>
      <c r="E32" s="9" t="s">
        <v>65</v>
      </c>
      <c r="F32" s="9">
        <v>12</v>
      </c>
      <c r="G32" t="s">
        <v>54</v>
      </c>
      <c r="H32" t="s">
        <v>54</v>
      </c>
    </row>
    <row r="33" spans="1:8" ht="12" customHeight="1" x14ac:dyDescent="0.2">
      <c r="A33" s="24" t="s">
        <v>54</v>
      </c>
      <c r="B33" s="1" t="s">
        <v>15</v>
      </c>
      <c r="C33" s="9">
        <v>22</v>
      </c>
      <c r="D33" s="9">
        <v>8</v>
      </c>
      <c r="E33" s="9">
        <v>2</v>
      </c>
      <c r="F33" s="9">
        <v>12</v>
      </c>
      <c r="G33" t="s">
        <v>54</v>
      </c>
      <c r="H33" t="s">
        <v>54</v>
      </c>
    </row>
    <row r="34" spans="1:8" ht="12" customHeight="1" x14ac:dyDescent="0.2">
      <c r="A34" s="24" t="s">
        <v>54</v>
      </c>
      <c r="B34" s="1" t="s">
        <v>16</v>
      </c>
      <c r="C34" s="9">
        <v>26</v>
      </c>
      <c r="D34" s="9">
        <v>14</v>
      </c>
      <c r="E34" s="9">
        <v>1</v>
      </c>
      <c r="F34" s="9">
        <v>11</v>
      </c>
      <c r="G34" t="s">
        <v>54</v>
      </c>
      <c r="H34" t="s">
        <v>54</v>
      </c>
    </row>
    <row r="35" spans="1:8" ht="12" customHeight="1" x14ac:dyDescent="0.2">
      <c r="A35" s="24" t="s">
        <v>54</v>
      </c>
      <c r="B35" s="1" t="s">
        <v>17</v>
      </c>
      <c r="C35" s="9">
        <v>30</v>
      </c>
      <c r="D35" s="9">
        <v>19</v>
      </c>
      <c r="E35" s="9">
        <v>1</v>
      </c>
      <c r="F35" s="9">
        <v>10</v>
      </c>
      <c r="G35" t="s">
        <v>54</v>
      </c>
      <c r="H35" t="s">
        <v>54</v>
      </c>
    </row>
    <row r="36" spans="1:8" ht="12" customHeight="1" x14ac:dyDescent="0.2">
      <c r="A36" s="24" t="s">
        <v>54</v>
      </c>
      <c r="B36" s="1" t="s">
        <v>18</v>
      </c>
      <c r="C36" s="9">
        <v>30</v>
      </c>
      <c r="D36" s="9">
        <v>19</v>
      </c>
      <c r="E36" s="9" t="s">
        <v>65</v>
      </c>
      <c r="F36" s="9">
        <v>11</v>
      </c>
      <c r="G36" t="s">
        <v>54</v>
      </c>
      <c r="H36" t="s">
        <v>54</v>
      </c>
    </row>
    <row r="37" spans="1:8" ht="12" customHeight="1" x14ac:dyDescent="0.2">
      <c r="A37" s="24" t="s">
        <v>54</v>
      </c>
      <c r="B37" s="1" t="s">
        <v>19</v>
      </c>
      <c r="C37" s="9">
        <v>27</v>
      </c>
      <c r="D37" s="9">
        <v>11</v>
      </c>
      <c r="E37" s="9" t="s">
        <v>65</v>
      </c>
      <c r="F37" s="9">
        <v>16</v>
      </c>
      <c r="G37" t="s">
        <v>54</v>
      </c>
      <c r="H37" t="s">
        <v>54</v>
      </c>
    </row>
    <row r="38" spans="1:8" ht="12" customHeight="1" x14ac:dyDescent="0.2">
      <c r="A38" s="24" t="s">
        <v>54</v>
      </c>
      <c r="B38" s="1" t="s">
        <v>20</v>
      </c>
      <c r="C38" s="9">
        <v>34</v>
      </c>
      <c r="D38" s="9">
        <v>15</v>
      </c>
      <c r="E38" s="9" t="s">
        <v>65</v>
      </c>
      <c r="F38" s="9">
        <v>19</v>
      </c>
      <c r="G38" t="s">
        <v>54</v>
      </c>
      <c r="H38" t="s">
        <v>54</v>
      </c>
    </row>
    <row r="39" spans="1:8" ht="12" customHeight="1" x14ac:dyDescent="0.2">
      <c r="A39" s="24" t="s">
        <v>54</v>
      </c>
      <c r="B39" s="1" t="s">
        <v>21</v>
      </c>
      <c r="C39" s="9">
        <v>34</v>
      </c>
      <c r="D39" s="9">
        <v>19</v>
      </c>
      <c r="E39" s="9" t="s">
        <v>65</v>
      </c>
      <c r="F39" s="9">
        <v>15</v>
      </c>
      <c r="G39" t="s">
        <v>54</v>
      </c>
      <c r="H39" t="s">
        <v>54</v>
      </c>
    </row>
    <row r="40" spans="1:8" ht="12" customHeight="1" x14ac:dyDescent="0.2">
      <c r="A40" s="24" t="s">
        <v>54</v>
      </c>
      <c r="B40" s="1" t="s">
        <v>22</v>
      </c>
      <c r="C40" s="9">
        <v>24</v>
      </c>
      <c r="D40" s="9">
        <v>18</v>
      </c>
      <c r="E40" s="9" t="s">
        <v>65</v>
      </c>
      <c r="F40" s="9">
        <v>6</v>
      </c>
      <c r="G40" t="s">
        <v>54</v>
      </c>
      <c r="H40" t="s">
        <v>54</v>
      </c>
    </row>
    <row r="41" spans="1:8" ht="12" customHeight="1" x14ac:dyDescent="0.2">
      <c r="A41" s="24" t="s">
        <v>54</v>
      </c>
      <c r="B41" s="1" t="s">
        <v>23</v>
      </c>
      <c r="C41" s="9">
        <v>36</v>
      </c>
      <c r="D41" s="9">
        <v>30</v>
      </c>
      <c r="E41" s="9" t="s">
        <v>65</v>
      </c>
      <c r="F41" s="9">
        <v>6</v>
      </c>
      <c r="G41" t="s">
        <v>54</v>
      </c>
      <c r="H41" t="s">
        <v>54</v>
      </c>
    </row>
    <row r="42" spans="1:8" ht="12" customHeight="1" x14ac:dyDescent="0.2">
      <c r="A42" s="24" t="s">
        <v>54</v>
      </c>
      <c r="B42" s="1" t="s">
        <v>24</v>
      </c>
      <c r="C42" s="9">
        <v>15</v>
      </c>
      <c r="D42" s="9">
        <v>13</v>
      </c>
      <c r="E42" s="9" t="s">
        <v>65</v>
      </c>
      <c r="F42" s="9">
        <v>2</v>
      </c>
      <c r="G42" t="s">
        <v>54</v>
      </c>
      <c r="H42" t="s">
        <v>54</v>
      </c>
    </row>
    <row r="43" spans="1:8" ht="12" customHeight="1" x14ac:dyDescent="0.2">
      <c r="A43" s="24" t="s">
        <v>54</v>
      </c>
      <c r="B43" s="1" t="s">
        <v>25</v>
      </c>
      <c r="C43" s="9">
        <v>18</v>
      </c>
      <c r="D43" s="9">
        <v>18</v>
      </c>
      <c r="E43" s="9" t="s">
        <v>65</v>
      </c>
      <c r="F43" s="9" t="s">
        <v>65</v>
      </c>
      <c r="G43" t="s">
        <v>54</v>
      </c>
      <c r="H43" t="s">
        <v>54</v>
      </c>
    </row>
    <row r="44" spans="1:8" ht="12" customHeight="1" x14ac:dyDescent="0.2">
      <c r="A44" s="24" t="s">
        <v>54</v>
      </c>
      <c r="B44" s="1" t="s">
        <v>26</v>
      </c>
      <c r="C44" s="9">
        <v>7</v>
      </c>
      <c r="D44" s="9">
        <v>6</v>
      </c>
      <c r="E44" s="9" t="s">
        <v>65</v>
      </c>
      <c r="F44" s="9">
        <v>1</v>
      </c>
      <c r="G44" t="s">
        <v>54</v>
      </c>
      <c r="H44" t="s">
        <v>54</v>
      </c>
    </row>
    <row r="45" spans="1:8" ht="12" customHeight="1" x14ac:dyDescent="0.2">
      <c r="A45" s="24" t="s">
        <v>54</v>
      </c>
      <c r="B45" s="1" t="s">
        <v>27</v>
      </c>
      <c r="C45" s="9">
        <v>3</v>
      </c>
      <c r="D45" s="9">
        <v>2</v>
      </c>
      <c r="E45" s="9" t="s">
        <v>65</v>
      </c>
      <c r="F45" s="9">
        <v>1</v>
      </c>
      <c r="G45" t="s">
        <v>54</v>
      </c>
      <c r="H45" t="s">
        <v>54</v>
      </c>
    </row>
    <row r="46" spans="1:8" ht="12" customHeight="1" x14ac:dyDescent="0.2">
      <c r="A46" s="24" t="s">
        <v>54</v>
      </c>
      <c r="B46" s="1" t="s">
        <v>28</v>
      </c>
      <c r="C46" s="9">
        <v>2</v>
      </c>
      <c r="D46" s="9">
        <v>2</v>
      </c>
      <c r="E46" s="9" t="s">
        <v>65</v>
      </c>
      <c r="F46" s="9" t="s">
        <v>65</v>
      </c>
      <c r="G46" t="s">
        <v>54</v>
      </c>
      <c r="H46" t="s">
        <v>54</v>
      </c>
    </row>
    <row r="47" spans="1:8" ht="12" customHeight="1" x14ac:dyDescent="0.2">
      <c r="A47" s="25" t="s">
        <v>30</v>
      </c>
      <c r="B47" s="4" t="s">
        <v>54</v>
      </c>
      <c r="C47" s="3">
        <v>332</v>
      </c>
      <c r="D47" s="3">
        <v>175</v>
      </c>
      <c r="E47" s="3">
        <v>4</v>
      </c>
      <c r="F47" s="3">
        <v>153</v>
      </c>
    </row>
    <row r="48" spans="1:8" ht="12" customHeight="1" x14ac:dyDescent="0.2">
      <c r="A48" s="24" t="s">
        <v>54</v>
      </c>
      <c r="B48" s="1" t="s">
        <v>9</v>
      </c>
      <c r="C48" s="9">
        <v>3</v>
      </c>
      <c r="D48" s="9">
        <v>2</v>
      </c>
      <c r="E48" s="9" t="s">
        <v>65</v>
      </c>
      <c r="F48" s="9">
        <v>1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16</v>
      </c>
      <c r="D49" s="9">
        <v>4</v>
      </c>
      <c r="E49" s="9" t="s">
        <v>65</v>
      </c>
      <c r="F49" s="9">
        <v>12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9</v>
      </c>
      <c r="D50" s="9">
        <v>4</v>
      </c>
      <c r="E50" s="9" t="s">
        <v>65</v>
      </c>
      <c r="F50" s="9">
        <v>5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17</v>
      </c>
      <c r="D51" s="9">
        <v>7</v>
      </c>
      <c r="E51" s="9" t="s">
        <v>65</v>
      </c>
      <c r="F51" s="9">
        <v>10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11</v>
      </c>
      <c r="D52" s="9">
        <v>2</v>
      </c>
      <c r="E52" s="9" t="s">
        <v>65</v>
      </c>
      <c r="F52" s="9">
        <v>9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19</v>
      </c>
      <c r="D53" s="9">
        <v>4</v>
      </c>
      <c r="E53" s="9" t="s">
        <v>65</v>
      </c>
      <c r="F53" s="9">
        <v>15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10</v>
      </c>
      <c r="D54" s="9">
        <v>1</v>
      </c>
      <c r="E54" s="9" t="s">
        <v>65</v>
      </c>
      <c r="F54" s="9">
        <v>9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25</v>
      </c>
      <c r="D55" s="9">
        <v>10</v>
      </c>
      <c r="E55" s="9">
        <v>2</v>
      </c>
      <c r="F55" s="9">
        <v>13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27</v>
      </c>
      <c r="D56" s="9">
        <v>14</v>
      </c>
      <c r="E56" s="9" t="s">
        <v>65</v>
      </c>
      <c r="F56" s="9">
        <v>13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25</v>
      </c>
      <c r="D57" s="9">
        <v>14</v>
      </c>
      <c r="E57" s="9">
        <v>1</v>
      </c>
      <c r="F57" s="9">
        <v>10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34</v>
      </c>
      <c r="D58" s="9">
        <v>15</v>
      </c>
      <c r="E58" s="9" t="s">
        <v>65</v>
      </c>
      <c r="F58" s="9">
        <v>19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31</v>
      </c>
      <c r="D59" s="9">
        <v>17</v>
      </c>
      <c r="E59" s="9">
        <v>1</v>
      </c>
      <c r="F59" s="9">
        <v>13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22</v>
      </c>
      <c r="D60" s="9">
        <v>10</v>
      </c>
      <c r="E60" s="9" t="s">
        <v>65</v>
      </c>
      <c r="F60" s="9">
        <v>12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26</v>
      </c>
      <c r="D61" s="9">
        <v>18</v>
      </c>
      <c r="E61" s="9" t="s">
        <v>65</v>
      </c>
      <c r="F61" s="9">
        <v>8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23</v>
      </c>
      <c r="D62" s="9">
        <v>20</v>
      </c>
      <c r="E62" s="9" t="s">
        <v>65</v>
      </c>
      <c r="F62" s="9">
        <v>3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18</v>
      </c>
      <c r="D63" s="9">
        <v>18</v>
      </c>
      <c r="E63" s="9" t="s">
        <v>65</v>
      </c>
      <c r="F63" s="9" t="s">
        <v>65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8</v>
      </c>
      <c r="D64" s="9">
        <v>8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5</v>
      </c>
      <c r="D65" s="9">
        <v>5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3</v>
      </c>
      <c r="D66" s="9">
        <v>2</v>
      </c>
      <c r="E66" s="9" t="s">
        <v>65</v>
      </c>
      <c r="F66" s="9">
        <v>1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52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19</v>
      </c>
      <c r="D5" s="17">
        <v>5</v>
      </c>
      <c r="E5" s="17">
        <v>2</v>
      </c>
      <c r="F5" s="17">
        <v>12</v>
      </c>
    </row>
    <row r="6" spans="1:31" ht="12" customHeight="1" x14ac:dyDescent="0.2">
      <c r="A6" s="24" t="s">
        <v>54</v>
      </c>
      <c r="B6" s="1" t="s">
        <v>9</v>
      </c>
      <c r="C6" s="9">
        <v>1</v>
      </c>
      <c r="D6" s="9" t="s">
        <v>65</v>
      </c>
      <c r="E6" s="9">
        <v>1</v>
      </c>
      <c r="F6" s="9" t="s">
        <v>65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2</v>
      </c>
      <c r="D7" s="9" t="s">
        <v>65</v>
      </c>
      <c r="E7" s="9" t="s">
        <v>65</v>
      </c>
      <c r="F7" s="9">
        <v>2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2</v>
      </c>
      <c r="D8" s="9" t="s">
        <v>65</v>
      </c>
      <c r="E8" s="9" t="s">
        <v>65</v>
      </c>
      <c r="F8" s="9">
        <v>2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 t="s">
        <v>65</v>
      </c>
      <c r="D9" s="9" t="s">
        <v>65</v>
      </c>
      <c r="E9" s="9" t="s">
        <v>65</v>
      </c>
      <c r="F9" s="9" t="s">
        <v>65</v>
      </c>
      <c r="G9" t="s">
        <v>54</v>
      </c>
      <c r="H9" t="s">
        <v>54</v>
      </c>
      <c r="I9" t="s">
        <v>54</v>
      </c>
    </row>
    <row r="10" spans="1:31" ht="12" customHeight="1" x14ac:dyDescent="0.2">
      <c r="A10" s="24" t="s">
        <v>54</v>
      </c>
      <c r="B10" s="1" t="s">
        <v>13</v>
      </c>
      <c r="C10" s="9" t="s">
        <v>65</v>
      </c>
      <c r="D10" s="9" t="s">
        <v>65</v>
      </c>
      <c r="E10" s="9" t="s">
        <v>65</v>
      </c>
      <c r="F10" s="9" t="s">
        <v>65</v>
      </c>
      <c r="G10" t="s">
        <v>54</v>
      </c>
      <c r="H10" t="s">
        <v>54</v>
      </c>
      <c r="I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1</v>
      </c>
      <c r="D11" s="9" t="s">
        <v>65</v>
      </c>
      <c r="E11" s="9">
        <v>1</v>
      </c>
      <c r="F11" s="9" t="s">
        <v>65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</v>
      </c>
      <c r="D12" s="9" t="s">
        <v>65</v>
      </c>
      <c r="E12" s="9" t="s">
        <v>65</v>
      </c>
      <c r="F12" s="9">
        <v>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</v>
      </c>
      <c r="D13" s="9" t="s">
        <v>65</v>
      </c>
      <c r="E13" s="9" t="s">
        <v>65</v>
      </c>
      <c r="F13" s="9">
        <v>1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3</v>
      </c>
      <c r="D14" s="9" t="s">
        <v>65</v>
      </c>
      <c r="E14" s="9" t="s">
        <v>65</v>
      </c>
      <c r="F14" s="9">
        <v>3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</v>
      </c>
      <c r="D15" s="9" t="s">
        <v>65</v>
      </c>
      <c r="E15" s="9" t="s">
        <v>65</v>
      </c>
      <c r="F15" s="9">
        <v>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 t="s">
        <v>65</v>
      </c>
      <c r="D16" s="9" t="s">
        <v>65</v>
      </c>
      <c r="E16" s="9" t="s">
        <v>65</v>
      </c>
      <c r="F16" s="9" t="s">
        <v>65</v>
      </c>
      <c r="G16" t="s">
        <v>54</v>
      </c>
      <c r="H16" t="s">
        <v>54</v>
      </c>
      <c r="I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</v>
      </c>
      <c r="D17" s="9" t="s">
        <v>65</v>
      </c>
      <c r="E17" s="9" t="s">
        <v>65</v>
      </c>
      <c r="F17" s="9">
        <v>1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</v>
      </c>
      <c r="D18" s="9">
        <v>1</v>
      </c>
      <c r="E18" s="9" t="s">
        <v>65</v>
      </c>
      <c r="F18" s="9" t="s">
        <v>65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3</v>
      </c>
      <c r="D19" s="9">
        <v>2</v>
      </c>
      <c r="E19" s="9" t="s">
        <v>65</v>
      </c>
      <c r="F19" s="9">
        <v>1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</v>
      </c>
      <c r="D20" s="9">
        <v>1</v>
      </c>
      <c r="E20" s="9" t="s">
        <v>65</v>
      </c>
      <c r="F20" s="9" t="s">
        <v>65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 t="s">
        <v>65</v>
      </c>
      <c r="D22" s="9" t="s">
        <v>65</v>
      </c>
      <c r="E22" s="9" t="s">
        <v>65</v>
      </c>
      <c r="F22" s="9" t="s">
        <v>65</v>
      </c>
      <c r="G22" t="s">
        <v>54</v>
      </c>
      <c r="H22" t="s">
        <v>54</v>
      </c>
      <c r="I22" t="s">
        <v>54</v>
      </c>
    </row>
    <row r="23" spans="1:9" ht="12" customHeight="1" x14ac:dyDescent="0.2">
      <c r="A23" s="24" t="s">
        <v>54</v>
      </c>
      <c r="B23" s="1" t="s">
        <v>26</v>
      </c>
      <c r="C23" s="9" t="s">
        <v>65</v>
      </c>
      <c r="D23" s="9" t="s">
        <v>65</v>
      </c>
      <c r="E23" s="9" t="s">
        <v>65</v>
      </c>
      <c r="F23" s="9" t="s">
        <v>65</v>
      </c>
      <c r="G23" t="s">
        <v>54</v>
      </c>
      <c r="H23" t="s">
        <v>54</v>
      </c>
      <c r="I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1</v>
      </c>
      <c r="D24" s="9">
        <v>1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12</v>
      </c>
      <c r="D26" s="3">
        <v>2</v>
      </c>
      <c r="E26" s="3">
        <v>2</v>
      </c>
      <c r="F26" s="3">
        <v>8</v>
      </c>
    </row>
    <row r="27" spans="1:9" ht="12" customHeight="1" x14ac:dyDescent="0.2">
      <c r="A27" s="24" t="s">
        <v>54</v>
      </c>
      <c r="B27" s="1" t="s">
        <v>9</v>
      </c>
      <c r="C27" s="9">
        <v>1</v>
      </c>
      <c r="D27" s="9" t="s">
        <v>65</v>
      </c>
      <c r="E27" s="9">
        <v>1</v>
      </c>
      <c r="F27" s="9" t="s">
        <v>65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2</v>
      </c>
      <c r="D28" s="9" t="s">
        <v>65</v>
      </c>
      <c r="E28" s="9" t="s">
        <v>65</v>
      </c>
      <c r="F28" s="9">
        <v>2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1</v>
      </c>
      <c r="D29" s="9" t="s">
        <v>65</v>
      </c>
      <c r="E29" s="9" t="s">
        <v>65</v>
      </c>
      <c r="F29" s="9">
        <v>1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 t="s">
        <v>65</v>
      </c>
      <c r="D30" s="9" t="s">
        <v>65</v>
      </c>
      <c r="E30" s="9" t="s">
        <v>65</v>
      </c>
      <c r="F30" s="9" t="s">
        <v>65</v>
      </c>
      <c r="G30" t="s">
        <v>54</v>
      </c>
      <c r="H30" t="s">
        <v>54</v>
      </c>
      <c r="I30" t="s">
        <v>54</v>
      </c>
    </row>
    <row r="31" spans="1:9" ht="12" customHeight="1" x14ac:dyDescent="0.2">
      <c r="A31" s="24" t="s">
        <v>54</v>
      </c>
      <c r="B31" s="1" t="s">
        <v>13</v>
      </c>
      <c r="C31" s="9" t="s">
        <v>65</v>
      </c>
      <c r="D31" s="9" t="s">
        <v>65</v>
      </c>
      <c r="E31" s="9" t="s">
        <v>65</v>
      </c>
      <c r="F31" s="9" t="s">
        <v>65</v>
      </c>
      <c r="G31" t="s">
        <v>54</v>
      </c>
      <c r="H31" t="s">
        <v>54</v>
      </c>
      <c r="I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</v>
      </c>
      <c r="D32" s="9" t="s">
        <v>65</v>
      </c>
      <c r="E32" s="9">
        <v>1</v>
      </c>
      <c r="F32" s="9" t="s">
        <v>65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</v>
      </c>
      <c r="D33" s="9" t="s">
        <v>65</v>
      </c>
      <c r="E33" s="9" t="s">
        <v>65</v>
      </c>
      <c r="F33" s="9">
        <v>1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 t="s">
        <v>65</v>
      </c>
      <c r="D34" s="9" t="s">
        <v>65</v>
      </c>
      <c r="E34" s="9" t="s">
        <v>65</v>
      </c>
      <c r="F34" s="9" t="s">
        <v>65</v>
      </c>
      <c r="G34" t="s">
        <v>54</v>
      </c>
      <c r="H34" t="s">
        <v>54</v>
      </c>
      <c r="I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1</v>
      </c>
      <c r="D35" s="9" t="s">
        <v>65</v>
      </c>
      <c r="E35" s="9" t="s">
        <v>65</v>
      </c>
      <c r="F35" s="9">
        <v>1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1</v>
      </c>
      <c r="D36" s="9" t="s">
        <v>65</v>
      </c>
      <c r="E36" s="9" t="s">
        <v>65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 t="s">
        <v>65</v>
      </c>
      <c r="D37" s="9" t="s">
        <v>65</v>
      </c>
      <c r="E37" s="9" t="s">
        <v>65</v>
      </c>
      <c r="F37" s="9" t="s">
        <v>65</v>
      </c>
      <c r="G37" t="s">
        <v>54</v>
      </c>
      <c r="H37" t="s">
        <v>54</v>
      </c>
      <c r="I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1</v>
      </c>
      <c r="D38" s="9" t="s">
        <v>65</v>
      </c>
      <c r="E38" s="9" t="s">
        <v>65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 t="s">
        <v>65</v>
      </c>
      <c r="D39" s="9" t="s">
        <v>65</v>
      </c>
      <c r="E39" s="9" t="s">
        <v>65</v>
      </c>
      <c r="F39" s="9" t="s">
        <v>65</v>
      </c>
      <c r="G39" t="s">
        <v>54</v>
      </c>
      <c r="H39" t="s">
        <v>54</v>
      </c>
      <c r="I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2</v>
      </c>
      <c r="D40" s="9">
        <v>1</v>
      </c>
      <c r="E40" s="9" t="s">
        <v>65</v>
      </c>
      <c r="F40" s="9">
        <v>1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1</v>
      </c>
      <c r="D41" s="9">
        <v>1</v>
      </c>
      <c r="E41" s="9" t="s">
        <v>65</v>
      </c>
      <c r="F41" s="9" t="s">
        <v>65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7</v>
      </c>
      <c r="D47" s="3">
        <v>3</v>
      </c>
      <c r="E47" s="3" t="s">
        <v>65</v>
      </c>
      <c r="F47" s="3">
        <v>4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 t="s">
        <v>65</v>
      </c>
      <c r="D49" s="9" t="s">
        <v>65</v>
      </c>
      <c r="E49" s="9" t="s">
        <v>65</v>
      </c>
      <c r="F49" s="9" t="s">
        <v>65</v>
      </c>
      <c r="G49" t="s">
        <v>54</v>
      </c>
      <c r="H49" t="s">
        <v>54</v>
      </c>
      <c r="I49" t="s">
        <v>54</v>
      </c>
    </row>
    <row r="50" spans="1:9" ht="12" customHeight="1" x14ac:dyDescent="0.2">
      <c r="A50" s="24" t="s">
        <v>54</v>
      </c>
      <c r="B50" s="1" t="s">
        <v>11</v>
      </c>
      <c r="C50" s="9">
        <v>1</v>
      </c>
      <c r="D50" s="9" t="s">
        <v>65</v>
      </c>
      <c r="E50" s="9" t="s">
        <v>65</v>
      </c>
      <c r="F50" s="9">
        <v>1</v>
      </c>
      <c r="G50" t="s">
        <v>54</v>
      </c>
      <c r="H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 t="s">
        <v>65</v>
      </c>
      <c r="D52" s="9" t="s">
        <v>65</v>
      </c>
      <c r="E52" s="9" t="s">
        <v>65</v>
      </c>
      <c r="F52" s="9" t="s">
        <v>65</v>
      </c>
      <c r="G52" t="s">
        <v>54</v>
      </c>
      <c r="H52" t="s">
        <v>54</v>
      </c>
      <c r="I52" t="s">
        <v>54</v>
      </c>
    </row>
    <row r="53" spans="1:9" ht="12" customHeight="1" x14ac:dyDescent="0.2">
      <c r="A53" s="24" t="s">
        <v>54</v>
      </c>
      <c r="B53" s="1" t="s">
        <v>14</v>
      </c>
      <c r="C53" s="9" t="s">
        <v>65</v>
      </c>
      <c r="D53" s="9" t="s">
        <v>65</v>
      </c>
      <c r="E53" s="9" t="s">
        <v>65</v>
      </c>
      <c r="F53" s="9" t="s">
        <v>65</v>
      </c>
      <c r="G53" t="s">
        <v>54</v>
      </c>
      <c r="H53" t="s">
        <v>54</v>
      </c>
      <c r="I53" t="s">
        <v>54</v>
      </c>
    </row>
    <row r="54" spans="1:9" ht="12" customHeight="1" x14ac:dyDescent="0.2">
      <c r="A54" s="24" t="s">
        <v>54</v>
      </c>
      <c r="B54" s="1" t="s">
        <v>15</v>
      </c>
      <c r="C54" s="9" t="s">
        <v>65</v>
      </c>
      <c r="D54" s="9" t="s">
        <v>65</v>
      </c>
      <c r="E54" s="9" t="s">
        <v>65</v>
      </c>
      <c r="F54" s="9" t="s">
        <v>65</v>
      </c>
      <c r="G54" t="s">
        <v>54</v>
      </c>
      <c r="H54" t="s">
        <v>54</v>
      </c>
      <c r="I54" t="s">
        <v>54</v>
      </c>
    </row>
    <row r="55" spans="1:9" ht="12" customHeight="1" x14ac:dyDescent="0.2">
      <c r="A55" s="24" t="s">
        <v>54</v>
      </c>
      <c r="B55" s="1" t="s">
        <v>16</v>
      </c>
      <c r="C55" s="9">
        <v>1</v>
      </c>
      <c r="D55" s="9" t="s">
        <v>65</v>
      </c>
      <c r="E55" s="9" t="s">
        <v>65</v>
      </c>
      <c r="F55" s="9">
        <v>1</v>
      </c>
      <c r="G55" t="s">
        <v>54</v>
      </c>
      <c r="H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2</v>
      </c>
      <c r="D56" s="9" t="s">
        <v>65</v>
      </c>
      <c r="E56" s="9" t="s">
        <v>65</v>
      </c>
      <c r="F56" s="9">
        <v>2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 t="s">
        <v>65</v>
      </c>
      <c r="D57" s="9" t="s">
        <v>65</v>
      </c>
      <c r="E57" s="9" t="s">
        <v>65</v>
      </c>
      <c r="F57" s="9" t="s">
        <v>65</v>
      </c>
      <c r="G57" t="s">
        <v>54</v>
      </c>
      <c r="H57" t="s">
        <v>54</v>
      </c>
      <c r="I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 t="s">
        <v>65</v>
      </c>
      <c r="D59" s="9" t="s">
        <v>65</v>
      </c>
      <c r="E59" s="9" t="s">
        <v>65</v>
      </c>
      <c r="F59" s="9" t="s">
        <v>65</v>
      </c>
      <c r="G59" t="s">
        <v>54</v>
      </c>
      <c r="H59" t="s">
        <v>54</v>
      </c>
      <c r="I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1</v>
      </c>
      <c r="D60" s="9">
        <v>1</v>
      </c>
      <c r="E60" s="9" t="s">
        <v>65</v>
      </c>
      <c r="F60" s="9" t="s">
        <v>65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1</v>
      </c>
      <c r="D61" s="9">
        <v>1</v>
      </c>
      <c r="E61" s="9" t="s">
        <v>65</v>
      </c>
      <c r="F61" s="9" t="s">
        <v>65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 t="s">
        <v>65</v>
      </c>
      <c r="D62" s="9" t="s">
        <v>65</v>
      </c>
      <c r="E62" s="9" t="s">
        <v>65</v>
      </c>
      <c r="F62" s="9" t="s">
        <v>65</v>
      </c>
      <c r="G62" t="s">
        <v>54</v>
      </c>
      <c r="H62" t="s">
        <v>54</v>
      </c>
      <c r="I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 t="s">
        <v>65</v>
      </c>
      <c r="D65" s="9" t="s">
        <v>65</v>
      </c>
      <c r="E65" s="9" t="s">
        <v>65</v>
      </c>
      <c r="F65" s="9" t="s">
        <v>65</v>
      </c>
      <c r="G65" t="s">
        <v>54</v>
      </c>
      <c r="H65" t="s">
        <v>54</v>
      </c>
      <c r="I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1</v>
      </c>
      <c r="D66" s="9">
        <v>1</v>
      </c>
      <c r="E66" s="9" t="s">
        <v>65</v>
      </c>
      <c r="F66" s="9" t="s">
        <v>65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53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263</v>
      </c>
      <c r="D5" s="17">
        <v>58</v>
      </c>
      <c r="E5" s="17">
        <v>20</v>
      </c>
      <c r="F5" s="17">
        <v>185</v>
      </c>
    </row>
    <row r="6" spans="1:31" ht="12" customHeight="1" x14ac:dyDescent="0.2">
      <c r="A6" s="24" t="s">
        <v>54</v>
      </c>
      <c r="B6" s="1" t="s">
        <v>9</v>
      </c>
      <c r="C6" s="9">
        <v>18</v>
      </c>
      <c r="D6" s="9">
        <v>2</v>
      </c>
      <c r="E6" s="9">
        <v>3</v>
      </c>
      <c r="F6" s="9">
        <v>13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23</v>
      </c>
      <c r="D7" s="9">
        <v>3</v>
      </c>
      <c r="E7" s="9">
        <v>2</v>
      </c>
      <c r="F7" s="9">
        <v>18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24</v>
      </c>
      <c r="D8" s="9">
        <v>6</v>
      </c>
      <c r="E8" s="9">
        <v>2</v>
      </c>
      <c r="F8" s="9">
        <v>16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13</v>
      </c>
      <c r="D9" s="9" t="s">
        <v>65</v>
      </c>
      <c r="E9" s="9" t="s">
        <v>65</v>
      </c>
      <c r="F9" s="9">
        <v>13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21</v>
      </c>
      <c r="D10" s="9">
        <v>4</v>
      </c>
      <c r="E10" s="9">
        <v>1</v>
      </c>
      <c r="F10" s="9">
        <v>16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20</v>
      </c>
      <c r="D11" s="9">
        <v>3</v>
      </c>
      <c r="E11" s="9">
        <v>2</v>
      </c>
      <c r="F11" s="9">
        <v>15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14</v>
      </c>
      <c r="D12" s="9">
        <v>3</v>
      </c>
      <c r="E12" s="9">
        <v>1</v>
      </c>
      <c r="F12" s="9">
        <v>10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9</v>
      </c>
      <c r="D13" s="9">
        <v>2</v>
      </c>
      <c r="E13" s="9">
        <v>1</v>
      </c>
      <c r="F13" s="9">
        <v>6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29</v>
      </c>
      <c r="D14" s="9">
        <v>2</v>
      </c>
      <c r="E14" s="9">
        <v>3</v>
      </c>
      <c r="F14" s="9">
        <v>24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13</v>
      </c>
      <c r="D15" s="9">
        <v>2</v>
      </c>
      <c r="E15" s="9" t="s">
        <v>65</v>
      </c>
      <c r="F15" s="9">
        <v>11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14</v>
      </c>
      <c r="D16" s="9">
        <v>2</v>
      </c>
      <c r="E16" s="9">
        <v>1</v>
      </c>
      <c r="F16" s="9">
        <v>11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9</v>
      </c>
      <c r="D17" s="9">
        <v>2</v>
      </c>
      <c r="E17" s="9">
        <v>2</v>
      </c>
      <c r="F17" s="9">
        <v>5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18</v>
      </c>
      <c r="D18" s="9">
        <v>4</v>
      </c>
      <c r="E18" s="9">
        <v>2</v>
      </c>
      <c r="F18" s="9">
        <v>12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11</v>
      </c>
      <c r="D19" s="9">
        <v>4</v>
      </c>
      <c r="E19" s="9" t="s">
        <v>65</v>
      </c>
      <c r="F19" s="9">
        <v>7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10</v>
      </c>
      <c r="D20" s="9">
        <v>7</v>
      </c>
      <c r="E20" s="9" t="s">
        <v>65</v>
      </c>
      <c r="F20" s="9">
        <v>3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6</v>
      </c>
      <c r="D21" s="9">
        <v>4</v>
      </c>
      <c r="E21" s="9" t="s">
        <v>65</v>
      </c>
      <c r="F21" s="9">
        <v>2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6</v>
      </c>
      <c r="D22" s="9">
        <v>5</v>
      </c>
      <c r="E22" s="9" t="s">
        <v>65</v>
      </c>
      <c r="F22" s="9">
        <v>1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3</v>
      </c>
      <c r="D23" s="9">
        <v>2</v>
      </c>
      <c r="E23" s="9" t="s">
        <v>65</v>
      </c>
      <c r="F23" s="9">
        <v>1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2</v>
      </c>
      <c r="D24" s="9">
        <v>1</v>
      </c>
      <c r="E24" s="9" t="s">
        <v>65</v>
      </c>
      <c r="F24" s="9">
        <v>1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134</v>
      </c>
      <c r="D26" s="3">
        <v>28</v>
      </c>
      <c r="E26" s="3">
        <v>10</v>
      </c>
      <c r="F26" s="3">
        <v>96</v>
      </c>
    </row>
    <row r="27" spans="1:9" ht="12" customHeight="1" x14ac:dyDescent="0.2">
      <c r="A27" s="24" t="s">
        <v>54</v>
      </c>
      <c r="B27" s="1" t="s">
        <v>9</v>
      </c>
      <c r="C27" s="9">
        <v>8</v>
      </c>
      <c r="D27" s="9">
        <v>1</v>
      </c>
      <c r="E27" s="9" t="s">
        <v>65</v>
      </c>
      <c r="F27" s="9">
        <v>7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13</v>
      </c>
      <c r="D28" s="9">
        <v>1</v>
      </c>
      <c r="E28" s="9" t="s">
        <v>65</v>
      </c>
      <c r="F28" s="9">
        <v>12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9</v>
      </c>
      <c r="D29" s="9">
        <v>2</v>
      </c>
      <c r="E29" s="9">
        <v>2</v>
      </c>
      <c r="F29" s="9">
        <v>5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4</v>
      </c>
      <c r="D30" s="9" t="s">
        <v>65</v>
      </c>
      <c r="E30" s="9" t="s">
        <v>65</v>
      </c>
      <c r="F30" s="9">
        <v>4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9</v>
      </c>
      <c r="D31" s="9">
        <v>3</v>
      </c>
      <c r="E31" s="9">
        <v>1</v>
      </c>
      <c r="F31" s="9">
        <v>5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8</v>
      </c>
      <c r="D32" s="9">
        <v>1</v>
      </c>
      <c r="E32" s="9">
        <v>1</v>
      </c>
      <c r="F32" s="9">
        <v>6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8</v>
      </c>
      <c r="D33" s="9">
        <v>3</v>
      </c>
      <c r="E33" s="9">
        <v>1</v>
      </c>
      <c r="F33" s="9">
        <v>4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7</v>
      </c>
      <c r="D34" s="9">
        <v>1</v>
      </c>
      <c r="E34" s="9">
        <v>1</v>
      </c>
      <c r="F34" s="9">
        <v>5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23</v>
      </c>
      <c r="D35" s="9">
        <v>2</v>
      </c>
      <c r="E35" s="9" t="s">
        <v>65</v>
      </c>
      <c r="F35" s="9">
        <v>21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6</v>
      </c>
      <c r="D36" s="9">
        <v>1</v>
      </c>
      <c r="E36" s="9" t="s">
        <v>65</v>
      </c>
      <c r="F36" s="9">
        <v>5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5</v>
      </c>
      <c r="D37" s="9" t="s">
        <v>65</v>
      </c>
      <c r="E37" s="9">
        <v>1</v>
      </c>
      <c r="F37" s="9">
        <v>4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7</v>
      </c>
      <c r="D38" s="9">
        <v>1</v>
      </c>
      <c r="E38" s="9">
        <v>1</v>
      </c>
      <c r="F38" s="9">
        <v>5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8</v>
      </c>
      <c r="D39" s="9">
        <v>2</v>
      </c>
      <c r="E39" s="9">
        <v>2</v>
      </c>
      <c r="F39" s="9">
        <v>4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6</v>
      </c>
      <c r="D40" s="9">
        <v>2</v>
      </c>
      <c r="E40" s="9" t="s">
        <v>65</v>
      </c>
      <c r="F40" s="9">
        <v>4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5</v>
      </c>
      <c r="D41" s="9">
        <v>3</v>
      </c>
      <c r="E41" s="9" t="s">
        <v>65</v>
      </c>
      <c r="F41" s="9">
        <v>2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3</v>
      </c>
      <c r="D42" s="9">
        <v>2</v>
      </c>
      <c r="E42" s="9" t="s">
        <v>65</v>
      </c>
      <c r="F42" s="9">
        <v>1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1</v>
      </c>
      <c r="D43" s="9">
        <v>1</v>
      </c>
      <c r="E43" s="9" t="s">
        <v>65</v>
      </c>
      <c r="F43" s="9" t="s">
        <v>65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2</v>
      </c>
      <c r="D44" s="9">
        <v>1</v>
      </c>
      <c r="E44" s="9" t="s">
        <v>65</v>
      </c>
      <c r="F44" s="9">
        <v>1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2</v>
      </c>
      <c r="D45" s="9">
        <v>1</v>
      </c>
      <c r="E45" s="9" t="s">
        <v>65</v>
      </c>
      <c r="F45" s="9">
        <v>1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129</v>
      </c>
      <c r="D47" s="3">
        <v>30</v>
      </c>
      <c r="E47" s="3">
        <v>10</v>
      </c>
      <c r="F47" s="3">
        <v>89</v>
      </c>
    </row>
    <row r="48" spans="1:9" ht="12" customHeight="1" x14ac:dyDescent="0.2">
      <c r="A48" s="24" t="s">
        <v>54</v>
      </c>
      <c r="B48" s="1" t="s">
        <v>9</v>
      </c>
      <c r="C48" s="9">
        <v>10</v>
      </c>
      <c r="D48" s="9">
        <v>1</v>
      </c>
      <c r="E48" s="9">
        <v>3</v>
      </c>
      <c r="F48" s="9">
        <v>6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10</v>
      </c>
      <c r="D49" s="9">
        <v>2</v>
      </c>
      <c r="E49" s="9">
        <v>2</v>
      </c>
      <c r="F49" s="9">
        <v>6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15</v>
      </c>
      <c r="D50" s="9">
        <v>4</v>
      </c>
      <c r="E50" s="9" t="s">
        <v>65</v>
      </c>
      <c r="F50" s="9">
        <v>11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9</v>
      </c>
      <c r="D51" s="9" t="s">
        <v>65</v>
      </c>
      <c r="E51" s="9" t="s">
        <v>65</v>
      </c>
      <c r="F51" s="9">
        <v>9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12</v>
      </c>
      <c r="D52" s="9">
        <v>1</v>
      </c>
      <c r="E52" s="9" t="s">
        <v>65</v>
      </c>
      <c r="F52" s="9">
        <v>11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12</v>
      </c>
      <c r="D53" s="9">
        <v>2</v>
      </c>
      <c r="E53" s="9">
        <v>1</v>
      </c>
      <c r="F53" s="9">
        <v>9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6</v>
      </c>
      <c r="D54" s="9" t="s">
        <v>65</v>
      </c>
      <c r="E54" s="9" t="s">
        <v>65</v>
      </c>
      <c r="F54" s="9">
        <v>6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2</v>
      </c>
      <c r="D55" s="9">
        <v>1</v>
      </c>
      <c r="E55" s="9" t="s">
        <v>65</v>
      </c>
      <c r="F55" s="9">
        <v>1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6</v>
      </c>
      <c r="D56" s="9" t="s">
        <v>65</v>
      </c>
      <c r="E56" s="9">
        <v>3</v>
      </c>
      <c r="F56" s="9">
        <v>3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7</v>
      </c>
      <c r="D57" s="9">
        <v>1</v>
      </c>
      <c r="E57" s="9" t="s">
        <v>65</v>
      </c>
      <c r="F57" s="9">
        <v>6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9</v>
      </c>
      <c r="D58" s="9">
        <v>2</v>
      </c>
      <c r="E58" s="9" t="s">
        <v>65</v>
      </c>
      <c r="F58" s="9">
        <v>7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2</v>
      </c>
      <c r="D59" s="9">
        <v>1</v>
      </c>
      <c r="E59" s="9">
        <v>1</v>
      </c>
      <c r="F59" s="9" t="s">
        <v>65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10</v>
      </c>
      <c r="D60" s="9">
        <v>2</v>
      </c>
      <c r="E60" s="9" t="s">
        <v>65</v>
      </c>
      <c r="F60" s="9">
        <v>8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5</v>
      </c>
      <c r="D61" s="9">
        <v>2</v>
      </c>
      <c r="E61" s="9" t="s">
        <v>65</v>
      </c>
      <c r="F61" s="9">
        <v>3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5</v>
      </c>
      <c r="D62" s="9">
        <v>4</v>
      </c>
      <c r="E62" s="9" t="s">
        <v>65</v>
      </c>
      <c r="F62" s="9">
        <v>1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3</v>
      </c>
      <c r="D63" s="9">
        <v>2</v>
      </c>
      <c r="E63" s="9" t="s">
        <v>65</v>
      </c>
      <c r="F63" s="9">
        <v>1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5</v>
      </c>
      <c r="D64" s="9">
        <v>4</v>
      </c>
      <c r="E64" s="9" t="s">
        <v>65</v>
      </c>
      <c r="F64" s="9">
        <v>1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>
        <v>1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9.33203125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1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29497</v>
      </c>
      <c r="D5" s="17">
        <v>12833</v>
      </c>
      <c r="E5" s="17">
        <v>847</v>
      </c>
      <c r="F5" s="17">
        <v>15817</v>
      </c>
    </row>
    <row r="6" spans="1:31" ht="12" customHeight="1" x14ac:dyDescent="0.2">
      <c r="A6" s="24" t="s">
        <v>54</v>
      </c>
      <c r="B6" s="1" t="s">
        <v>9</v>
      </c>
      <c r="C6" s="9">
        <v>540</v>
      </c>
      <c r="D6" s="9">
        <v>174</v>
      </c>
      <c r="E6" s="9">
        <v>19</v>
      </c>
      <c r="F6" s="9">
        <v>347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811</v>
      </c>
      <c r="D7" s="9">
        <v>253</v>
      </c>
      <c r="E7" s="9">
        <v>28</v>
      </c>
      <c r="F7" s="9">
        <v>530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876</v>
      </c>
      <c r="D8" s="9">
        <v>254</v>
      </c>
      <c r="E8" s="9">
        <v>32</v>
      </c>
      <c r="F8" s="9">
        <v>590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948</v>
      </c>
      <c r="D9" s="9">
        <v>246</v>
      </c>
      <c r="E9" s="9">
        <v>29</v>
      </c>
      <c r="F9" s="9">
        <v>673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1078</v>
      </c>
      <c r="D10" s="9">
        <v>235</v>
      </c>
      <c r="E10" s="9">
        <v>23</v>
      </c>
      <c r="F10" s="9">
        <v>820</v>
      </c>
      <c r="G10" t="s">
        <v>54</v>
      </c>
      <c r="H10" t="s">
        <v>54</v>
      </c>
    </row>
    <row r="11" spans="1:31" ht="12" customHeight="1" x14ac:dyDescent="0.2">
      <c r="A11" s="24" t="s">
        <v>54</v>
      </c>
      <c r="B11" s="1" t="s">
        <v>14</v>
      </c>
      <c r="C11" s="9">
        <v>1557</v>
      </c>
      <c r="D11" s="9">
        <v>290</v>
      </c>
      <c r="E11" s="9">
        <v>40</v>
      </c>
      <c r="F11" s="9">
        <v>1227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1928</v>
      </c>
      <c r="D12" s="9">
        <v>477</v>
      </c>
      <c r="E12" s="9">
        <v>50</v>
      </c>
      <c r="F12" s="9">
        <v>1401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2145</v>
      </c>
      <c r="D13" s="9">
        <v>620</v>
      </c>
      <c r="E13" s="9">
        <v>50</v>
      </c>
      <c r="F13" s="9">
        <v>1475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2536</v>
      </c>
      <c r="D14" s="9">
        <v>764</v>
      </c>
      <c r="E14" s="9">
        <v>76</v>
      </c>
      <c r="F14" s="9">
        <v>1696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2486</v>
      </c>
      <c r="D15" s="9">
        <v>795</v>
      </c>
      <c r="E15" s="9">
        <v>90</v>
      </c>
      <c r="F15" s="9">
        <v>1601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2459</v>
      </c>
      <c r="D16" s="9">
        <v>842</v>
      </c>
      <c r="E16" s="9">
        <v>104</v>
      </c>
      <c r="F16" s="9">
        <v>1513</v>
      </c>
      <c r="G16" t="s">
        <v>54</v>
      </c>
      <c r="H16" t="s">
        <v>54</v>
      </c>
    </row>
    <row r="17" spans="1:8" ht="12" customHeight="1" x14ac:dyDescent="0.2">
      <c r="A17" s="24" t="s">
        <v>54</v>
      </c>
      <c r="B17" s="1" t="s">
        <v>20</v>
      </c>
      <c r="C17" s="9">
        <v>2439</v>
      </c>
      <c r="D17" s="9">
        <v>929</v>
      </c>
      <c r="E17" s="9">
        <v>95</v>
      </c>
      <c r="F17" s="9">
        <v>1415</v>
      </c>
      <c r="G17" t="s">
        <v>54</v>
      </c>
      <c r="H17" t="s">
        <v>54</v>
      </c>
    </row>
    <row r="18" spans="1:8" ht="12" customHeight="1" x14ac:dyDescent="0.2">
      <c r="A18" s="24" t="s">
        <v>54</v>
      </c>
      <c r="B18" s="1" t="s">
        <v>21</v>
      </c>
      <c r="C18" s="9">
        <v>2167</v>
      </c>
      <c r="D18" s="9">
        <v>972</v>
      </c>
      <c r="E18" s="9">
        <v>78</v>
      </c>
      <c r="F18" s="9">
        <v>1117</v>
      </c>
      <c r="G18" t="s">
        <v>54</v>
      </c>
      <c r="H18" t="s">
        <v>54</v>
      </c>
    </row>
    <row r="19" spans="1:8" ht="12" customHeight="1" x14ac:dyDescent="0.2">
      <c r="A19" s="24" t="s">
        <v>54</v>
      </c>
      <c r="B19" s="1" t="s">
        <v>22</v>
      </c>
      <c r="C19" s="9">
        <v>2092</v>
      </c>
      <c r="D19" s="9">
        <v>1358</v>
      </c>
      <c r="E19" s="9">
        <v>59</v>
      </c>
      <c r="F19" s="9">
        <v>675</v>
      </c>
      <c r="G19" t="s">
        <v>54</v>
      </c>
      <c r="H19" t="s">
        <v>54</v>
      </c>
    </row>
    <row r="20" spans="1:8" ht="12" customHeight="1" x14ac:dyDescent="0.2">
      <c r="A20" s="24" t="s">
        <v>54</v>
      </c>
      <c r="B20" s="1" t="s">
        <v>23</v>
      </c>
      <c r="C20" s="9">
        <v>1951</v>
      </c>
      <c r="D20" s="9">
        <v>1569</v>
      </c>
      <c r="E20" s="9">
        <v>35</v>
      </c>
      <c r="F20" s="9">
        <v>347</v>
      </c>
      <c r="G20" t="s">
        <v>54</v>
      </c>
      <c r="H20" t="s">
        <v>54</v>
      </c>
    </row>
    <row r="21" spans="1:8" ht="12" customHeight="1" x14ac:dyDescent="0.2">
      <c r="A21" s="24" t="s">
        <v>54</v>
      </c>
      <c r="B21" s="1" t="s">
        <v>24</v>
      </c>
      <c r="C21" s="9">
        <v>1643</v>
      </c>
      <c r="D21" s="9">
        <v>1434</v>
      </c>
      <c r="E21" s="9">
        <v>22</v>
      </c>
      <c r="F21" s="9">
        <v>187</v>
      </c>
      <c r="G21" t="s">
        <v>54</v>
      </c>
      <c r="H21" t="s">
        <v>54</v>
      </c>
    </row>
    <row r="22" spans="1:8" ht="12" customHeight="1" x14ac:dyDescent="0.2">
      <c r="A22" s="24" t="s">
        <v>54</v>
      </c>
      <c r="B22" s="1" t="s">
        <v>25</v>
      </c>
      <c r="C22" s="9">
        <v>1001</v>
      </c>
      <c r="D22" s="9">
        <v>891</v>
      </c>
      <c r="E22" s="9">
        <v>6</v>
      </c>
      <c r="F22" s="9">
        <v>104</v>
      </c>
      <c r="G22" t="s">
        <v>54</v>
      </c>
      <c r="H22" t="s">
        <v>54</v>
      </c>
    </row>
    <row r="23" spans="1:8" ht="12" customHeight="1" x14ac:dyDescent="0.2">
      <c r="A23" s="24" t="s">
        <v>54</v>
      </c>
      <c r="B23" s="1" t="s">
        <v>26</v>
      </c>
      <c r="C23" s="9">
        <v>528</v>
      </c>
      <c r="D23" s="9">
        <v>475</v>
      </c>
      <c r="E23" s="9">
        <v>7</v>
      </c>
      <c r="F23" s="9">
        <v>46</v>
      </c>
      <c r="G23" t="s">
        <v>54</v>
      </c>
      <c r="H23" t="s">
        <v>54</v>
      </c>
    </row>
    <row r="24" spans="1:8" ht="12" customHeight="1" x14ac:dyDescent="0.2">
      <c r="A24" s="24" t="s">
        <v>54</v>
      </c>
      <c r="B24" s="1" t="s">
        <v>27</v>
      </c>
      <c r="C24" s="9">
        <v>300</v>
      </c>
      <c r="D24" s="9">
        <v>245</v>
      </c>
      <c r="E24" s="9">
        <v>4</v>
      </c>
      <c r="F24" s="9">
        <v>51</v>
      </c>
      <c r="G24" t="s">
        <v>54</v>
      </c>
      <c r="H24" t="s">
        <v>54</v>
      </c>
    </row>
    <row r="25" spans="1:8" ht="12" customHeight="1" x14ac:dyDescent="0.2">
      <c r="A25" s="24" t="s">
        <v>54</v>
      </c>
      <c r="B25" s="1" t="s">
        <v>28</v>
      </c>
      <c r="C25" s="9">
        <v>12</v>
      </c>
      <c r="D25" s="9">
        <v>10</v>
      </c>
      <c r="E25" s="9" t="s">
        <v>65</v>
      </c>
      <c r="F25" s="9">
        <v>2</v>
      </c>
      <c r="G25" t="s">
        <v>54</v>
      </c>
      <c r="H25" t="s">
        <v>54</v>
      </c>
    </row>
    <row r="26" spans="1:8" ht="12" customHeight="1" x14ac:dyDescent="0.2">
      <c r="A26" s="25" t="s">
        <v>29</v>
      </c>
      <c r="B26" s="4" t="s">
        <v>54</v>
      </c>
      <c r="C26" s="3">
        <v>16019</v>
      </c>
      <c r="D26" s="3">
        <v>7169</v>
      </c>
      <c r="E26" s="3">
        <v>488</v>
      </c>
      <c r="F26" s="3">
        <v>8362</v>
      </c>
    </row>
    <row r="27" spans="1:8" ht="12" customHeight="1" x14ac:dyDescent="0.2">
      <c r="A27" s="24" t="s">
        <v>54</v>
      </c>
      <c r="B27" s="1" t="s">
        <v>9</v>
      </c>
      <c r="C27" s="9">
        <v>276</v>
      </c>
      <c r="D27" s="9">
        <v>83</v>
      </c>
      <c r="E27" s="9">
        <v>10</v>
      </c>
      <c r="F27" s="9">
        <v>183</v>
      </c>
      <c r="G27" t="s">
        <v>54</v>
      </c>
      <c r="H27" t="s">
        <v>54</v>
      </c>
    </row>
    <row r="28" spans="1:8" ht="12" customHeight="1" x14ac:dyDescent="0.2">
      <c r="A28" s="24" t="s">
        <v>54</v>
      </c>
      <c r="B28" s="1" t="s">
        <v>10</v>
      </c>
      <c r="C28" s="9">
        <v>408</v>
      </c>
      <c r="D28" s="9">
        <v>133</v>
      </c>
      <c r="E28" s="9">
        <v>13</v>
      </c>
      <c r="F28" s="9">
        <v>262</v>
      </c>
      <c r="G28" t="s">
        <v>54</v>
      </c>
      <c r="H28" t="s">
        <v>54</v>
      </c>
    </row>
    <row r="29" spans="1:8" ht="12" customHeight="1" x14ac:dyDescent="0.2">
      <c r="A29" s="24" t="s">
        <v>54</v>
      </c>
      <c r="B29" s="1" t="s">
        <v>11</v>
      </c>
      <c r="C29" s="9">
        <v>443</v>
      </c>
      <c r="D29" s="9">
        <v>126</v>
      </c>
      <c r="E29" s="9">
        <v>10</v>
      </c>
      <c r="F29" s="9">
        <v>307</v>
      </c>
      <c r="G29" t="s">
        <v>54</v>
      </c>
      <c r="H29" t="s">
        <v>54</v>
      </c>
    </row>
    <row r="30" spans="1:8" ht="12" customHeight="1" x14ac:dyDescent="0.2">
      <c r="A30" s="24" t="s">
        <v>54</v>
      </c>
      <c r="B30" s="1" t="s">
        <v>12</v>
      </c>
      <c r="C30" s="9">
        <v>441</v>
      </c>
      <c r="D30" s="9">
        <v>110</v>
      </c>
      <c r="E30" s="9">
        <v>11</v>
      </c>
      <c r="F30" s="9">
        <v>320</v>
      </c>
      <c r="G30" t="s">
        <v>54</v>
      </c>
      <c r="H30" t="s">
        <v>54</v>
      </c>
    </row>
    <row r="31" spans="1:8" ht="12" customHeight="1" x14ac:dyDescent="0.2">
      <c r="A31" s="24" t="s">
        <v>54</v>
      </c>
      <c r="B31" s="1" t="s">
        <v>13</v>
      </c>
      <c r="C31" s="9">
        <v>548</v>
      </c>
      <c r="D31" s="9">
        <v>124</v>
      </c>
      <c r="E31" s="9">
        <v>13</v>
      </c>
      <c r="F31" s="9">
        <v>411</v>
      </c>
      <c r="G31" t="s">
        <v>54</v>
      </c>
      <c r="H31" t="s">
        <v>54</v>
      </c>
    </row>
    <row r="32" spans="1:8" ht="12" customHeight="1" x14ac:dyDescent="0.2">
      <c r="A32" s="24" t="s">
        <v>54</v>
      </c>
      <c r="B32" s="1" t="s">
        <v>14</v>
      </c>
      <c r="C32" s="9">
        <v>765</v>
      </c>
      <c r="D32" s="9">
        <v>146</v>
      </c>
      <c r="E32" s="9">
        <v>22</v>
      </c>
      <c r="F32" s="9">
        <v>597</v>
      </c>
      <c r="G32" t="s">
        <v>54</v>
      </c>
      <c r="H32" t="s">
        <v>54</v>
      </c>
    </row>
    <row r="33" spans="1:8" ht="12" customHeight="1" x14ac:dyDescent="0.2">
      <c r="A33" s="24" t="s">
        <v>54</v>
      </c>
      <c r="B33" s="1" t="s">
        <v>15</v>
      </c>
      <c r="C33" s="9">
        <v>1006</v>
      </c>
      <c r="D33" s="9">
        <v>254</v>
      </c>
      <c r="E33" s="9">
        <v>32</v>
      </c>
      <c r="F33" s="9">
        <v>720</v>
      </c>
      <c r="G33" t="s">
        <v>54</v>
      </c>
      <c r="H33" t="s">
        <v>54</v>
      </c>
    </row>
    <row r="34" spans="1:8" ht="12" customHeight="1" x14ac:dyDescent="0.2">
      <c r="A34" s="24" t="s">
        <v>54</v>
      </c>
      <c r="B34" s="1" t="s">
        <v>16</v>
      </c>
      <c r="C34" s="9">
        <v>1145</v>
      </c>
      <c r="D34" s="9">
        <v>351</v>
      </c>
      <c r="E34" s="9">
        <v>31</v>
      </c>
      <c r="F34" s="9">
        <v>763</v>
      </c>
      <c r="G34" t="s">
        <v>54</v>
      </c>
      <c r="H34" t="s">
        <v>54</v>
      </c>
    </row>
    <row r="35" spans="1:8" ht="12" customHeight="1" x14ac:dyDescent="0.2">
      <c r="A35" s="24" t="s">
        <v>54</v>
      </c>
      <c r="B35" s="1" t="s">
        <v>17</v>
      </c>
      <c r="C35" s="9">
        <v>1414</v>
      </c>
      <c r="D35" s="9">
        <v>421</v>
      </c>
      <c r="E35" s="9">
        <v>38</v>
      </c>
      <c r="F35" s="9">
        <v>955</v>
      </c>
      <c r="G35" t="s">
        <v>54</v>
      </c>
      <c r="H35" t="s">
        <v>54</v>
      </c>
    </row>
    <row r="36" spans="1:8" ht="12" customHeight="1" x14ac:dyDescent="0.2">
      <c r="A36" s="24" t="s">
        <v>54</v>
      </c>
      <c r="B36" s="1" t="s">
        <v>18</v>
      </c>
      <c r="C36" s="9">
        <v>1395</v>
      </c>
      <c r="D36" s="9">
        <v>453</v>
      </c>
      <c r="E36" s="9">
        <v>50</v>
      </c>
      <c r="F36" s="9">
        <v>892</v>
      </c>
      <c r="G36" t="s">
        <v>54</v>
      </c>
      <c r="H36" t="s">
        <v>54</v>
      </c>
    </row>
    <row r="37" spans="1:8" ht="12" customHeight="1" x14ac:dyDescent="0.2">
      <c r="A37" s="24" t="s">
        <v>54</v>
      </c>
      <c r="B37" s="1" t="s">
        <v>19</v>
      </c>
      <c r="C37" s="9">
        <v>1408</v>
      </c>
      <c r="D37" s="9">
        <v>492</v>
      </c>
      <c r="E37" s="9">
        <v>63</v>
      </c>
      <c r="F37" s="9">
        <v>853</v>
      </c>
      <c r="G37" t="s">
        <v>54</v>
      </c>
      <c r="H37" t="s">
        <v>54</v>
      </c>
    </row>
    <row r="38" spans="1:8" ht="12" customHeight="1" x14ac:dyDescent="0.2">
      <c r="A38" s="24" t="s">
        <v>54</v>
      </c>
      <c r="B38" s="1" t="s">
        <v>20</v>
      </c>
      <c r="C38" s="9">
        <v>1370</v>
      </c>
      <c r="D38" s="9">
        <v>531</v>
      </c>
      <c r="E38" s="9">
        <v>65</v>
      </c>
      <c r="F38" s="9">
        <v>774</v>
      </c>
      <c r="G38" t="s">
        <v>54</v>
      </c>
      <c r="H38" t="s">
        <v>54</v>
      </c>
    </row>
    <row r="39" spans="1:8" ht="12" customHeight="1" x14ac:dyDescent="0.2">
      <c r="A39" s="24" t="s">
        <v>54</v>
      </c>
      <c r="B39" s="1" t="s">
        <v>21</v>
      </c>
      <c r="C39" s="9">
        <v>1258</v>
      </c>
      <c r="D39" s="9">
        <v>618</v>
      </c>
      <c r="E39" s="9">
        <v>48</v>
      </c>
      <c r="F39" s="9">
        <v>592</v>
      </c>
      <c r="G39" t="s">
        <v>54</v>
      </c>
      <c r="H39" t="s">
        <v>54</v>
      </c>
    </row>
    <row r="40" spans="1:8" ht="12" customHeight="1" x14ac:dyDescent="0.2">
      <c r="A40" s="24" t="s">
        <v>54</v>
      </c>
      <c r="B40" s="1" t="s">
        <v>22</v>
      </c>
      <c r="C40" s="9">
        <v>1142</v>
      </c>
      <c r="D40" s="9">
        <v>786</v>
      </c>
      <c r="E40" s="9">
        <v>36</v>
      </c>
      <c r="F40" s="9">
        <v>320</v>
      </c>
      <c r="G40" t="s">
        <v>54</v>
      </c>
      <c r="H40" t="s">
        <v>54</v>
      </c>
    </row>
    <row r="41" spans="1:8" ht="12" customHeight="1" x14ac:dyDescent="0.2">
      <c r="A41" s="24" t="s">
        <v>54</v>
      </c>
      <c r="B41" s="1" t="s">
        <v>23</v>
      </c>
      <c r="C41" s="9">
        <v>1026</v>
      </c>
      <c r="D41" s="9">
        <v>830</v>
      </c>
      <c r="E41" s="9">
        <v>16</v>
      </c>
      <c r="F41" s="9">
        <v>180</v>
      </c>
      <c r="G41" t="s">
        <v>54</v>
      </c>
      <c r="H41" t="s">
        <v>54</v>
      </c>
    </row>
    <row r="42" spans="1:8" ht="12" customHeight="1" x14ac:dyDescent="0.2">
      <c r="A42" s="24" t="s">
        <v>54</v>
      </c>
      <c r="B42" s="1" t="s">
        <v>24</v>
      </c>
      <c r="C42" s="9">
        <v>908</v>
      </c>
      <c r="D42" s="9">
        <v>785</v>
      </c>
      <c r="E42" s="9">
        <v>17</v>
      </c>
      <c r="F42" s="9">
        <v>106</v>
      </c>
      <c r="G42" t="s">
        <v>54</v>
      </c>
      <c r="H42" t="s">
        <v>54</v>
      </c>
    </row>
    <row r="43" spans="1:8" ht="12" customHeight="1" x14ac:dyDescent="0.2">
      <c r="A43" s="24" t="s">
        <v>54</v>
      </c>
      <c r="B43" s="1" t="s">
        <v>25</v>
      </c>
      <c r="C43" s="9">
        <v>539</v>
      </c>
      <c r="D43" s="9">
        <v>478</v>
      </c>
      <c r="E43" s="9">
        <v>3</v>
      </c>
      <c r="F43" s="9">
        <v>58</v>
      </c>
      <c r="G43" t="s">
        <v>54</v>
      </c>
      <c r="H43" t="s">
        <v>54</v>
      </c>
    </row>
    <row r="44" spans="1:8" ht="12" customHeight="1" x14ac:dyDescent="0.2">
      <c r="A44" s="24" t="s">
        <v>54</v>
      </c>
      <c r="B44" s="1" t="s">
        <v>26</v>
      </c>
      <c r="C44" s="9">
        <v>310</v>
      </c>
      <c r="D44" s="9">
        <v>273</v>
      </c>
      <c r="E44" s="9">
        <v>6</v>
      </c>
      <c r="F44" s="9">
        <v>31</v>
      </c>
      <c r="G44" t="s">
        <v>54</v>
      </c>
      <c r="H44" t="s">
        <v>54</v>
      </c>
    </row>
    <row r="45" spans="1:8" ht="12" customHeight="1" x14ac:dyDescent="0.2">
      <c r="A45" s="24" t="s">
        <v>54</v>
      </c>
      <c r="B45" s="1" t="s">
        <v>27</v>
      </c>
      <c r="C45" s="9">
        <v>206</v>
      </c>
      <c r="D45" s="9">
        <v>166</v>
      </c>
      <c r="E45" s="9">
        <v>4</v>
      </c>
      <c r="F45" s="9">
        <v>36</v>
      </c>
      <c r="G45" t="s">
        <v>54</v>
      </c>
      <c r="H45" t="s">
        <v>54</v>
      </c>
    </row>
    <row r="46" spans="1:8" ht="12" customHeight="1" x14ac:dyDescent="0.2">
      <c r="A46" s="24" t="s">
        <v>54</v>
      </c>
      <c r="B46" s="1" t="s">
        <v>28</v>
      </c>
      <c r="C46" s="9">
        <v>11</v>
      </c>
      <c r="D46" s="9">
        <v>9</v>
      </c>
      <c r="E46" s="9" t="s">
        <v>65</v>
      </c>
      <c r="F46" s="9">
        <v>2</v>
      </c>
      <c r="G46" t="s">
        <v>54</v>
      </c>
      <c r="H46" t="s">
        <v>54</v>
      </c>
    </row>
    <row r="47" spans="1:8" ht="12" customHeight="1" x14ac:dyDescent="0.2">
      <c r="A47" s="25" t="s">
        <v>30</v>
      </c>
      <c r="B47" s="4" t="s">
        <v>54</v>
      </c>
      <c r="C47" s="3">
        <v>13478</v>
      </c>
      <c r="D47" s="3">
        <v>5664</v>
      </c>
      <c r="E47" s="3">
        <v>359</v>
      </c>
      <c r="F47" s="3">
        <v>7455</v>
      </c>
    </row>
    <row r="48" spans="1:8" ht="12" customHeight="1" x14ac:dyDescent="0.2">
      <c r="A48" s="24" t="s">
        <v>54</v>
      </c>
      <c r="B48" s="1" t="s">
        <v>9</v>
      </c>
      <c r="C48" s="9">
        <v>264</v>
      </c>
      <c r="D48" s="9">
        <v>91</v>
      </c>
      <c r="E48" s="9">
        <v>9</v>
      </c>
      <c r="F48" s="9">
        <v>164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403</v>
      </c>
      <c r="D49" s="9">
        <v>120</v>
      </c>
      <c r="E49" s="9">
        <v>15</v>
      </c>
      <c r="F49" s="9">
        <v>268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433</v>
      </c>
      <c r="D50" s="9">
        <v>128</v>
      </c>
      <c r="E50" s="9">
        <v>22</v>
      </c>
      <c r="F50" s="9">
        <v>283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507</v>
      </c>
      <c r="D51" s="9">
        <v>136</v>
      </c>
      <c r="E51" s="9">
        <v>18</v>
      </c>
      <c r="F51" s="9">
        <v>353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530</v>
      </c>
      <c r="D52" s="9">
        <v>111</v>
      </c>
      <c r="E52" s="9">
        <v>10</v>
      </c>
      <c r="F52" s="9">
        <v>409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792</v>
      </c>
      <c r="D53" s="9">
        <v>144</v>
      </c>
      <c r="E53" s="9">
        <v>18</v>
      </c>
      <c r="F53" s="9">
        <v>630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922</v>
      </c>
      <c r="D54" s="9">
        <v>223</v>
      </c>
      <c r="E54" s="9">
        <v>18</v>
      </c>
      <c r="F54" s="9">
        <v>681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1000</v>
      </c>
      <c r="D55" s="9">
        <v>269</v>
      </c>
      <c r="E55" s="9">
        <v>19</v>
      </c>
      <c r="F55" s="9">
        <v>712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1122</v>
      </c>
      <c r="D56" s="9">
        <v>343</v>
      </c>
      <c r="E56" s="9">
        <v>38</v>
      </c>
      <c r="F56" s="9">
        <v>741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1091</v>
      </c>
      <c r="D57" s="9">
        <v>342</v>
      </c>
      <c r="E57" s="9">
        <v>40</v>
      </c>
      <c r="F57" s="9">
        <v>709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1051</v>
      </c>
      <c r="D58" s="9">
        <v>350</v>
      </c>
      <c r="E58" s="9">
        <v>41</v>
      </c>
      <c r="F58" s="9">
        <v>660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1069</v>
      </c>
      <c r="D59" s="9">
        <v>398</v>
      </c>
      <c r="E59" s="9">
        <v>30</v>
      </c>
      <c r="F59" s="9">
        <v>641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909</v>
      </c>
      <c r="D60" s="9">
        <v>354</v>
      </c>
      <c r="E60" s="9">
        <v>30</v>
      </c>
      <c r="F60" s="9">
        <v>525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950</v>
      </c>
      <c r="D61" s="9">
        <v>572</v>
      </c>
      <c r="E61" s="9">
        <v>23</v>
      </c>
      <c r="F61" s="9">
        <v>355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925</v>
      </c>
      <c r="D62" s="9">
        <v>739</v>
      </c>
      <c r="E62" s="9">
        <v>19</v>
      </c>
      <c r="F62" s="9">
        <v>167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735</v>
      </c>
      <c r="D63" s="9">
        <v>649</v>
      </c>
      <c r="E63" s="9">
        <v>5</v>
      </c>
      <c r="F63" s="9">
        <v>81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462</v>
      </c>
      <c r="D64" s="9">
        <v>413</v>
      </c>
      <c r="E64" s="9">
        <v>3</v>
      </c>
      <c r="F64" s="9">
        <v>46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218</v>
      </c>
      <c r="D65" s="9">
        <v>202</v>
      </c>
      <c r="E65" s="9">
        <v>1</v>
      </c>
      <c r="F65" s="9">
        <v>15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94</v>
      </c>
      <c r="D66" s="9">
        <v>79</v>
      </c>
      <c r="E66" s="9" t="s">
        <v>65</v>
      </c>
      <c r="F66" s="9">
        <v>15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>
        <v>1</v>
      </c>
      <c r="D67" s="6">
        <v>1</v>
      </c>
      <c r="E67" s="6" t="s">
        <v>65</v>
      </c>
      <c r="F67" s="6" t="s">
        <v>65</v>
      </c>
      <c r="G67" t="s">
        <v>54</v>
      </c>
      <c r="H67" t="s">
        <v>54</v>
      </c>
    </row>
    <row r="68" spans="1:31" ht="39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31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1638</v>
      </c>
      <c r="D5" s="17">
        <v>332</v>
      </c>
      <c r="E5" s="17">
        <v>31</v>
      </c>
      <c r="F5" s="17">
        <v>1275</v>
      </c>
    </row>
    <row r="6" spans="1:31" ht="12" customHeight="1" x14ac:dyDescent="0.2">
      <c r="A6" s="24" t="s">
        <v>54</v>
      </c>
      <c r="B6" s="1" t="s">
        <v>9</v>
      </c>
      <c r="C6" s="9">
        <v>68</v>
      </c>
      <c r="D6" s="9">
        <v>15</v>
      </c>
      <c r="E6" s="9" t="s">
        <v>65</v>
      </c>
      <c r="F6" s="9">
        <v>53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81</v>
      </c>
      <c r="D7" s="9">
        <v>18</v>
      </c>
      <c r="E7" s="9" t="s">
        <v>65</v>
      </c>
      <c r="F7" s="9">
        <v>63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87</v>
      </c>
      <c r="D8" s="9">
        <v>19</v>
      </c>
      <c r="E8" s="9">
        <v>6</v>
      </c>
      <c r="F8" s="9">
        <v>62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88</v>
      </c>
      <c r="D9" s="9">
        <v>16</v>
      </c>
      <c r="E9" s="9">
        <v>2</v>
      </c>
      <c r="F9" s="9">
        <v>70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85</v>
      </c>
      <c r="D10" s="9">
        <v>9</v>
      </c>
      <c r="E10" s="9">
        <v>1</v>
      </c>
      <c r="F10" s="9">
        <v>75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172</v>
      </c>
      <c r="D11" s="9">
        <v>12</v>
      </c>
      <c r="E11" s="9">
        <v>4</v>
      </c>
      <c r="F11" s="9">
        <v>156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212</v>
      </c>
      <c r="D12" s="9">
        <v>27</v>
      </c>
      <c r="E12" s="9">
        <v>2</v>
      </c>
      <c r="F12" s="9">
        <v>183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175</v>
      </c>
      <c r="D13" s="9">
        <v>23</v>
      </c>
      <c r="E13" s="9">
        <v>3</v>
      </c>
      <c r="F13" s="9">
        <v>149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146</v>
      </c>
      <c r="D14" s="9">
        <v>11</v>
      </c>
      <c r="E14" s="9">
        <v>2</v>
      </c>
      <c r="F14" s="9">
        <v>133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105</v>
      </c>
      <c r="D15" s="9">
        <v>18</v>
      </c>
      <c r="E15" s="9">
        <v>1</v>
      </c>
      <c r="F15" s="9">
        <v>86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104</v>
      </c>
      <c r="D16" s="9">
        <v>17</v>
      </c>
      <c r="E16" s="9">
        <v>5</v>
      </c>
      <c r="F16" s="9">
        <v>82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74</v>
      </c>
      <c r="D17" s="9">
        <v>13</v>
      </c>
      <c r="E17" s="9">
        <v>2</v>
      </c>
      <c r="F17" s="9">
        <v>59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73</v>
      </c>
      <c r="D18" s="9">
        <v>22</v>
      </c>
      <c r="E18" s="9" t="s">
        <v>65</v>
      </c>
      <c r="F18" s="9">
        <v>51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59</v>
      </c>
      <c r="D19" s="9">
        <v>28</v>
      </c>
      <c r="E19" s="9">
        <v>1</v>
      </c>
      <c r="F19" s="9">
        <v>30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38</v>
      </c>
      <c r="D20" s="9">
        <v>23</v>
      </c>
      <c r="E20" s="9">
        <v>2</v>
      </c>
      <c r="F20" s="9">
        <v>13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36</v>
      </c>
      <c r="D21" s="9">
        <v>33</v>
      </c>
      <c r="E21" s="9" t="s">
        <v>65</v>
      </c>
      <c r="F21" s="9">
        <v>3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18</v>
      </c>
      <c r="D22" s="9">
        <v>15</v>
      </c>
      <c r="E22" s="9" t="s">
        <v>65</v>
      </c>
      <c r="F22" s="9">
        <v>3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7</v>
      </c>
      <c r="D23" s="9">
        <v>5</v>
      </c>
      <c r="E23" s="9" t="s">
        <v>65</v>
      </c>
      <c r="F23" s="9">
        <v>2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10</v>
      </c>
      <c r="D24" s="9">
        <v>8</v>
      </c>
      <c r="E24" s="9" t="s">
        <v>65</v>
      </c>
      <c r="F24" s="9">
        <v>2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797</v>
      </c>
      <c r="D26" s="3">
        <v>158</v>
      </c>
      <c r="E26" s="3">
        <v>15</v>
      </c>
      <c r="F26" s="3">
        <v>624</v>
      </c>
    </row>
    <row r="27" spans="1:9" ht="12" customHeight="1" x14ac:dyDescent="0.2">
      <c r="A27" s="24" t="s">
        <v>54</v>
      </c>
      <c r="B27" s="1" t="s">
        <v>9</v>
      </c>
      <c r="C27" s="9">
        <v>36</v>
      </c>
      <c r="D27" s="9">
        <v>7</v>
      </c>
      <c r="E27" s="9" t="s">
        <v>65</v>
      </c>
      <c r="F27" s="9">
        <v>29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41</v>
      </c>
      <c r="D28" s="9">
        <v>10</v>
      </c>
      <c r="E28" s="9" t="s">
        <v>65</v>
      </c>
      <c r="F28" s="9">
        <v>31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44</v>
      </c>
      <c r="D29" s="9">
        <v>9</v>
      </c>
      <c r="E29" s="9">
        <v>1</v>
      </c>
      <c r="F29" s="9">
        <v>34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34</v>
      </c>
      <c r="D30" s="9">
        <v>6</v>
      </c>
      <c r="E30" s="9" t="s">
        <v>65</v>
      </c>
      <c r="F30" s="9">
        <v>28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47</v>
      </c>
      <c r="D31" s="9">
        <v>4</v>
      </c>
      <c r="E31" s="9">
        <v>1</v>
      </c>
      <c r="F31" s="9">
        <v>42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94</v>
      </c>
      <c r="D32" s="9">
        <v>6</v>
      </c>
      <c r="E32" s="9">
        <v>2</v>
      </c>
      <c r="F32" s="9">
        <v>86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100</v>
      </c>
      <c r="D33" s="9">
        <v>12</v>
      </c>
      <c r="E33" s="9">
        <v>2</v>
      </c>
      <c r="F33" s="9">
        <v>86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91</v>
      </c>
      <c r="D34" s="9">
        <v>16</v>
      </c>
      <c r="E34" s="9">
        <v>2</v>
      </c>
      <c r="F34" s="9">
        <v>73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74</v>
      </c>
      <c r="D35" s="9">
        <v>6</v>
      </c>
      <c r="E35" s="9">
        <v>2</v>
      </c>
      <c r="F35" s="9">
        <v>66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53</v>
      </c>
      <c r="D36" s="9">
        <v>7</v>
      </c>
      <c r="E36" s="9">
        <v>1</v>
      </c>
      <c r="F36" s="9">
        <v>45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42</v>
      </c>
      <c r="D37" s="9">
        <v>9</v>
      </c>
      <c r="E37" s="9" t="s">
        <v>65</v>
      </c>
      <c r="F37" s="9">
        <v>33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36</v>
      </c>
      <c r="D38" s="9">
        <v>6</v>
      </c>
      <c r="E38" s="9">
        <v>2</v>
      </c>
      <c r="F38" s="9">
        <v>28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35</v>
      </c>
      <c r="D39" s="9">
        <v>13</v>
      </c>
      <c r="E39" s="9" t="s">
        <v>65</v>
      </c>
      <c r="F39" s="9">
        <v>22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20</v>
      </c>
      <c r="D40" s="9">
        <v>11</v>
      </c>
      <c r="E40" s="9" t="s">
        <v>65</v>
      </c>
      <c r="F40" s="9">
        <v>9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17</v>
      </c>
      <c r="D41" s="9">
        <v>10</v>
      </c>
      <c r="E41" s="9">
        <v>2</v>
      </c>
      <c r="F41" s="9">
        <v>5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13</v>
      </c>
      <c r="D42" s="9">
        <v>11</v>
      </c>
      <c r="E42" s="9" t="s">
        <v>65</v>
      </c>
      <c r="F42" s="9">
        <v>2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10</v>
      </c>
      <c r="D43" s="9">
        <v>7</v>
      </c>
      <c r="E43" s="9" t="s">
        <v>65</v>
      </c>
      <c r="F43" s="9">
        <v>3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5</v>
      </c>
      <c r="D44" s="9">
        <v>3</v>
      </c>
      <c r="E44" s="9" t="s">
        <v>65</v>
      </c>
      <c r="F44" s="9">
        <v>2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5</v>
      </c>
      <c r="D45" s="9">
        <v>5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841</v>
      </c>
      <c r="D47" s="3">
        <v>174</v>
      </c>
      <c r="E47" s="3">
        <v>16</v>
      </c>
      <c r="F47" s="3">
        <v>651</v>
      </c>
    </row>
    <row r="48" spans="1:9" ht="12" customHeight="1" x14ac:dyDescent="0.2">
      <c r="A48" s="24" t="s">
        <v>54</v>
      </c>
      <c r="B48" s="1" t="s">
        <v>9</v>
      </c>
      <c r="C48" s="9">
        <v>32</v>
      </c>
      <c r="D48" s="9">
        <v>8</v>
      </c>
      <c r="E48" s="9" t="s">
        <v>65</v>
      </c>
      <c r="F48" s="9">
        <v>24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40</v>
      </c>
      <c r="D49" s="9">
        <v>8</v>
      </c>
      <c r="E49" s="9" t="s">
        <v>65</v>
      </c>
      <c r="F49" s="9">
        <v>32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43</v>
      </c>
      <c r="D50" s="9">
        <v>10</v>
      </c>
      <c r="E50" s="9">
        <v>5</v>
      </c>
      <c r="F50" s="9">
        <v>28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54</v>
      </c>
      <c r="D51" s="9">
        <v>10</v>
      </c>
      <c r="E51" s="9">
        <v>2</v>
      </c>
      <c r="F51" s="9">
        <v>42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38</v>
      </c>
      <c r="D52" s="9">
        <v>5</v>
      </c>
      <c r="E52" s="9" t="s">
        <v>65</v>
      </c>
      <c r="F52" s="9">
        <v>33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78</v>
      </c>
      <c r="D53" s="9">
        <v>6</v>
      </c>
      <c r="E53" s="9">
        <v>2</v>
      </c>
      <c r="F53" s="9">
        <v>70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112</v>
      </c>
      <c r="D54" s="9">
        <v>15</v>
      </c>
      <c r="E54" s="9" t="s">
        <v>65</v>
      </c>
      <c r="F54" s="9">
        <v>97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84</v>
      </c>
      <c r="D55" s="9">
        <v>7</v>
      </c>
      <c r="E55" s="9">
        <v>1</v>
      </c>
      <c r="F55" s="9">
        <v>76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72</v>
      </c>
      <c r="D56" s="9">
        <v>5</v>
      </c>
      <c r="E56" s="9" t="s">
        <v>65</v>
      </c>
      <c r="F56" s="9">
        <v>67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52</v>
      </c>
      <c r="D57" s="9">
        <v>11</v>
      </c>
      <c r="E57" s="9" t="s">
        <v>65</v>
      </c>
      <c r="F57" s="9">
        <v>41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62</v>
      </c>
      <c r="D58" s="9">
        <v>8</v>
      </c>
      <c r="E58" s="9">
        <v>5</v>
      </c>
      <c r="F58" s="9">
        <v>49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38</v>
      </c>
      <c r="D59" s="9">
        <v>7</v>
      </c>
      <c r="E59" s="9" t="s">
        <v>65</v>
      </c>
      <c r="F59" s="9">
        <v>31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38</v>
      </c>
      <c r="D60" s="9">
        <v>9</v>
      </c>
      <c r="E60" s="9" t="s">
        <v>65</v>
      </c>
      <c r="F60" s="9">
        <v>29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39</v>
      </c>
      <c r="D61" s="9">
        <v>17</v>
      </c>
      <c r="E61" s="9">
        <v>1</v>
      </c>
      <c r="F61" s="9">
        <v>21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21</v>
      </c>
      <c r="D62" s="9">
        <v>13</v>
      </c>
      <c r="E62" s="9" t="s">
        <v>65</v>
      </c>
      <c r="F62" s="9">
        <v>8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23</v>
      </c>
      <c r="D63" s="9">
        <v>22</v>
      </c>
      <c r="E63" s="9" t="s">
        <v>65</v>
      </c>
      <c r="F63" s="9">
        <v>1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8</v>
      </c>
      <c r="D64" s="9">
        <v>8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2</v>
      </c>
      <c r="D65" s="9">
        <v>2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5</v>
      </c>
      <c r="D66" s="9">
        <v>3</v>
      </c>
      <c r="E66" s="9" t="s">
        <v>65</v>
      </c>
      <c r="F66" s="9">
        <v>2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32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33</v>
      </c>
      <c r="D5" s="17">
        <v>10</v>
      </c>
      <c r="E5" s="17" t="s">
        <v>65</v>
      </c>
      <c r="F5" s="17">
        <v>23</v>
      </c>
    </row>
    <row r="6" spans="1:31" ht="12" customHeight="1" x14ac:dyDescent="0.2">
      <c r="A6" s="24" t="s">
        <v>54</v>
      </c>
      <c r="B6" s="1" t="s">
        <v>9</v>
      </c>
      <c r="C6" s="9">
        <v>2</v>
      </c>
      <c r="D6" s="9" t="s">
        <v>65</v>
      </c>
      <c r="E6" s="9" t="s">
        <v>65</v>
      </c>
      <c r="F6" s="9">
        <v>2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1</v>
      </c>
      <c r="D7" s="9">
        <v>1</v>
      </c>
      <c r="E7" s="9" t="s">
        <v>65</v>
      </c>
      <c r="F7" s="9" t="s">
        <v>65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 t="s">
        <v>65</v>
      </c>
      <c r="D8" s="9" t="s">
        <v>65</v>
      </c>
      <c r="E8" s="9" t="s">
        <v>65</v>
      </c>
      <c r="F8" s="9" t="s">
        <v>65</v>
      </c>
      <c r="G8" t="s">
        <v>54</v>
      </c>
      <c r="H8" t="s">
        <v>54</v>
      </c>
      <c r="I8" t="s">
        <v>54</v>
      </c>
    </row>
    <row r="9" spans="1:31" ht="12" customHeight="1" x14ac:dyDescent="0.2">
      <c r="A9" s="24" t="s">
        <v>54</v>
      </c>
      <c r="B9" s="1" t="s">
        <v>12</v>
      </c>
      <c r="C9" s="9">
        <v>3</v>
      </c>
      <c r="D9" s="9" t="s">
        <v>65</v>
      </c>
      <c r="E9" s="9" t="s">
        <v>65</v>
      </c>
      <c r="F9" s="9">
        <v>3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3</v>
      </c>
      <c r="D10" s="9" t="s">
        <v>65</v>
      </c>
      <c r="E10" s="9" t="s">
        <v>65</v>
      </c>
      <c r="F10" s="9">
        <v>3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1</v>
      </c>
      <c r="D11" s="9" t="s">
        <v>65</v>
      </c>
      <c r="E11" s="9" t="s">
        <v>65</v>
      </c>
      <c r="F11" s="9">
        <v>1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3</v>
      </c>
      <c r="D12" s="9" t="s">
        <v>65</v>
      </c>
      <c r="E12" s="9" t="s">
        <v>65</v>
      </c>
      <c r="F12" s="9">
        <v>3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</v>
      </c>
      <c r="D13" s="9">
        <v>1</v>
      </c>
      <c r="E13" s="9" t="s">
        <v>65</v>
      </c>
      <c r="F13" s="9" t="s">
        <v>65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4</v>
      </c>
      <c r="D14" s="9" t="s">
        <v>65</v>
      </c>
      <c r="E14" s="9" t="s">
        <v>65</v>
      </c>
      <c r="F14" s="9">
        <v>4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5</v>
      </c>
      <c r="D15" s="9" t="s">
        <v>65</v>
      </c>
      <c r="E15" s="9" t="s">
        <v>65</v>
      </c>
      <c r="F15" s="9">
        <v>5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</v>
      </c>
      <c r="D16" s="9">
        <v>1</v>
      </c>
      <c r="E16" s="9" t="s">
        <v>65</v>
      </c>
      <c r="F16" s="9" t="s">
        <v>65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2</v>
      </c>
      <c r="D17" s="9">
        <v>1</v>
      </c>
      <c r="E17" s="9" t="s">
        <v>65</v>
      </c>
      <c r="F17" s="9">
        <v>1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3</v>
      </c>
      <c r="D18" s="9">
        <v>3</v>
      </c>
      <c r="E18" s="9" t="s">
        <v>65</v>
      </c>
      <c r="F18" s="9" t="s">
        <v>65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2</v>
      </c>
      <c r="D19" s="9">
        <v>2</v>
      </c>
      <c r="E19" s="9" t="s">
        <v>65</v>
      </c>
      <c r="F19" s="9" t="s">
        <v>65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</v>
      </c>
      <c r="D20" s="9" t="s">
        <v>65</v>
      </c>
      <c r="E20" s="9" t="s">
        <v>65</v>
      </c>
      <c r="F20" s="9">
        <v>1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 t="s">
        <v>65</v>
      </c>
      <c r="D21" s="9" t="s">
        <v>65</v>
      </c>
      <c r="E21" s="9" t="s">
        <v>65</v>
      </c>
      <c r="F21" s="9" t="s">
        <v>65</v>
      </c>
      <c r="G21" t="s">
        <v>54</v>
      </c>
      <c r="H21" t="s">
        <v>54</v>
      </c>
      <c r="I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1</v>
      </c>
      <c r="D22" s="9">
        <v>1</v>
      </c>
      <c r="E22" s="9" t="s">
        <v>65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 t="s">
        <v>65</v>
      </c>
      <c r="D23" s="9" t="s">
        <v>65</v>
      </c>
      <c r="E23" s="9" t="s">
        <v>65</v>
      </c>
      <c r="F23" s="9" t="s">
        <v>65</v>
      </c>
      <c r="G23" t="s">
        <v>54</v>
      </c>
      <c r="H23" t="s">
        <v>54</v>
      </c>
      <c r="I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17</v>
      </c>
      <c r="D26" s="3">
        <v>4</v>
      </c>
      <c r="E26" s="3" t="s">
        <v>65</v>
      </c>
      <c r="F26" s="3">
        <v>13</v>
      </c>
    </row>
    <row r="27" spans="1:9" ht="12" customHeight="1" x14ac:dyDescent="0.2">
      <c r="A27" s="24" t="s">
        <v>54</v>
      </c>
      <c r="B27" s="1" t="s">
        <v>9</v>
      </c>
      <c r="C27" s="9">
        <v>1</v>
      </c>
      <c r="D27" s="9" t="s">
        <v>65</v>
      </c>
      <c r="E27" s="9" t="s">
        <v>65</v>
      </c>
      <c r="F27" s="9">
        <v>1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 t="s">
        <v>65</v>
      </c>
      <c r="D28" s="9" t="s">
        <v>65</v>
      </c>
      <c r="E28" s="9" t="s">
        <v>65</v>
      </c>
      <c r="F28" s="9" t="s">
        <v>65</v>
      </c>
      <c r="G28" t="s">
        <v>54</v>
      </c>
      <c r="H28" t="s">
        <v>54</v>
      </c>
      <c r="I28" t="s">
        <v>54</v>
      </c>
    </row>
    <row r="29" spans="1:9" ht="12" customHeight="1" x14ac:dyDescent="0.2">
      <c r="A29" s="24" t="s">
        <v>54</v>
      </c>
      <c r="B29" s="1" t="s">
        <v>11</v>
      </c>
      <c r="C29" s="9" t="s">
        <v>65</v>
      </c>
      <c r="D29" s="9" t="s">
        <v>65</v>
      </c>
      <c r="E29" s="9" t="s">
        <v>65</v>
      </c>
      <c r="F29" s="9" t="s">
        <v>65</v>
      </c>
      <c r="G29" t="s">
        <v>54</v>
      </c>
      <c r="H29" t="s">
        <v>54</v>
      </c>
      <c r="I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3</v>
      </c>
      <c r="D30" s="9" t="s">
        <v>65</v>
      </c>
      <c r="E30" s="9" t="s">
        <v>65</v>
      </c>
      <c r="F30" s="9">
        <v>3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1</v>
      </c>
      <c r="D31" s="9" t="s">
        <v>65</v>
      </c>
      <c r="E31" s="9" t="s">
        <v>65</v>
      </c>
      <c r="F31" s="9">
        <v>1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 t="s">
        <v>65</v>
      </c>
      <c r="D32" s="9" t="s">
        <v>65</v>
      </c>
      <c r="E32" s="9" t="s">
        <v>65</v>
      </c>
      <c r="F32" s="9" t="s">
        <v>65</v>
      </c>
      <c r="G32" t="s">
        <v>54</v>
      </c>
      <c r="H32" t="s">
        <v>54</v>
      </c>
      <c r="I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1</v>
      </c>
      <c r="D33" s="9" t="s">
        <v>65</v>
      </c>
      <c r="E33" s="9" t="s">
        <v>65</v>
      </c>
      <c r="F33" s="9">
        <v>1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1</v>
      </c>
      <c r="D34" s="9">
        <v>1</v>
      </c>
      <c r="E34" s="9" t="s">
        <v>65</v>
      </c>
      <c r="F34" s="9" t="s">
        <v>65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4</v>
      </c>
      <c r="D35" s="9" t="s">
        <v>65</v>
      </c>
      <c r="E35" s="9" t="s">
        <v>65</v>
      </c>
      <c r="F35" s="9">
        <v>4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2</v>
      </c>
      <c r="D36" s="9" t="s">
        <v>65</v>
      </c>
      <c r="E36" s="9" t="s">
        <v>65</v>
      </c>
      <c r="F36" s="9">
        <v>2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1</v>
      </c>
      <c r="D37" s="9">
        <v>1</v>
      </c>
      <c r="E37" s="9" t="s">
        <v>65</v>
      </c>
      <c r="F37" s="9" t="s">
        <v>65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1</v>
      </c>
      <c r="D38" s="9" t="s">
        <v>65</v>
      </c>
      <c r="E38" s="9" t="s">
        <v>65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2</v>
      </c>
      <c r="D39" s="9">
        <v>2</v>
      </c>
      <c r="E39" s="9" t="s">
        <v>65</v>
      </c>
      <c r="F39" s="9" t="s">
        <v>65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 t="s">
        <v>65</v>
      </c>
      <c r="D40" s="9" t="s">
        <v>65</v>
      </c>
      <c r="E40" s="9" t="s">
        <v>65</v>
      </c>
      <c r="F40" s="9" t="s">
        <v>65</v>
      </c>
      <c r="G40" t="s">
        <v>54</v>
      </c>
      <c r="H40" t="s">
        <v>54</v>
      </c>
      <c r="I40" t="s">
        <v>54</v>
      </c>
    </row>
    <row r="41" spans="1:9" ht="12" customHeight="1" x14ac:dyDescent="0.2">
      <c r="A41" s="24" t="s">
        <v>54</v>
      </c>
      <c r="B41" s="1" t="s">
        <v>23</v>
      </c>
      <c r="C41" s="9" t="s">
        <v>65</v>
      </c>
      <c r="D41" s="9" t="s">
        <v>65</v>
      </c>
      <c r="E41" s="9" t="s">
        <v>65</v>
      </c>
      <c r="F41" s="9" t="s">
        <v>65</v>
      </c>
      <c r="G41" t="s">
        <v>54</v>
      </c>
      <c r="H41" t="s">
        <v>54</v>
      </c>
      <c r="I41" t="s">
        <v>54</v>
      </c>
    </row>
    <row r="42" spans="1:9" ht="12" customHeight="1" x14ac:dyDescent="0.2">
      <c r="A42" s="24" t="s">
        <v>54</v>
      </c>
      <c r="B42" s="1" t="s">
        <v>24</v>
      </c>
      <c r="C42" s="9" t="s">
        <v>65</v>
      </c>
      <c r="D42" s="9" t="s">
        <v>65</v>
      </c>
      <c r="E42" s="9" t="s">
        <v>65</v>
      </c>
      <c r="F42" s="9" t="s">
        <v>65</v>
      </c>
      <c r="G42" t="s">
        <v>54</v>
      </c>
      <c r="H42" t="s">
        <v>54</v>
      </c>
      <c r="I42" t="s">
        <v>54</v>
      </c>
    </row>
    <row r="43" spans="1:9" ht="12" customHeight="1" x14ac:dyDescent="0.2">
      <c r="A43" s="24" t="s">
        <v>54</v>
      </c>
      <c r="B43" s="1" t="s">
        <v>25</v>
      </c>
      <c r="C43" s="9" t="s">
        <v>65</v>
      </c>
      <c r="D43" s="9" t="s">
        <v>65</v>
      </c>
      <c r="E43" s="9" t="s">
        <v>65</v>
      </c>
      <c r="F43" s="9" t="s">
        <v>65</v>
      </c>
      <c r="G43" t="s">
        <v>54</v>
      </c>
      <c r="H43" t="s">
        <v>54</v>
      </c>
      <c r="I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16</v>
      </c>
      <c r="D47" s="3">
        <v>6</v>
      </c>
      <c r="E47" s="3" t="s">
        <v>65</v>
      </c>
      <c r="F47" s="3">
        <v>10</v>
      </c>
    </row>
    <row r="48" spans="1:9" ht="12" customHeight="1" x14ac:dyDescent="0.2">
      <c r="A48" s="24" t="s">
        <v>54</v>
      </c>
      <c r="B48" s="1" t="s">
        <v>9</v>
      </c>
      <c r="C48" s="9">
        <v>1</v>
      </c>
      <c r="D48" s="9" t="s">
        <v>65</v>
      </c>
      <c r="E48" s="9" t="s">
        <v>65</v>
      </c>
      <c r="F48" s="9">
        <v>1</v>
      </c>
      <c r="G48" t="s">
        <v>54</v>
      </c>
      <c r="H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1</v>
      </c>
      <c r="D49" s="9">
        <v>1</v>
      </c>
      <c r="E49" s="9" t="s">
        <v>65</v>
      </c>
      <c r="F49" s="9" t="s">
        <v>65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 t="s">
        <v>65</v>
      </c>
      <c r="D50" s="9" t="s">
        <v>65</v>
      </c>
      <c r="E50" s="9" t="s">
        <v>65</v>
      </c>
      <c r="F50" s="9" t="s">
        <v>65</v>
      </c>
      <c r="G50" t="s">
        <v>54</v>
      </c>
      <c r="H50" t="s">
        <v>54</v>
      </c>
      <c r="I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2</v>
      </c>
      <c r="D52" s="9" t="s">
        <v>65</v>
      </c>
      <c r="E52" s="9" t="s">
        <v>65</v>
      </c>
      <c r="F52" s="9">
        <v>2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>
        <v>1</v>
      </c>
      <c r="D53" s="9" t="s">
        <v>65</v>
      </c>
      <c r="E53" s="9" t="s">
        <v>65</v>
      </c>
      <c r="F53" s="9">
        <v>1</v>
      </c>
      <c r="G53" t="s">
        <v>54</v>
      </c>
      <c r="H53" t="s">
        <v>54</v>
      </c>
    </row>
    <row r="54" spans="1:9" ht="12" customHeight="1" x14ac:dyDescent="0.2">
      <c r="A54" s="24" t="s">
        <v>54</v>
      </c>
      <c r="B54" s="1" t="s">
        <v>15</v>
      </c>
      <c r="C54" s="9">
        <v>2</v>
      </c>
      <c r="D54" s="9" t="s">
        <v>65</v>
      </c>
      <c r="E54" s="9" t="s">
        <v>65</v>
      </c>
      <c r="F54" s="9">
        <v>2</v>
      </c>
      <c r="G54" t="s">
        <v>54</v>
      </c>
      <c r="H54" t="s">
        <v>54</v>
      </c>
    </row>
    <row r="55" spans="1:9" ht="12" customHeight="1" x14ac:dyDescent="0.2">
      <c r="A55" s="24" t="s">
        <v>54</v>
      </c>
      <c r="B55" s="1" t="s">
        <v>16</v>
      </c>
      <c r="C55" s="9" t="s">
        <v>65</v>
      </c>
      <c r="D55" s="9" t="s">
        <v>65</v>
      </c>
      <c r="E55" s="9" t="s">
        <v>65</v>
      </c>
      <c r="F55" s="9" t="s">
        <v>65</v>
      </c>
      <c r="G55" t="s">
        <v>54</v>
      </c>
      <c r="H55" t="s">
        <v>54</v>
      </c>
      <c r="I55" t="s">
        <v>54</v>
      </c>
    </row>
    <row r="56" spans="1:9" ht="12" customHeight="1" x14ac:dyDescent="0.2">
      <c r="A56" s="24" t="s">
        <v>54</v>
      </c>
      <c r="B56" s="1" t="s">
        <v>17</v>
      </c>
      <c r="C56" s="9" t="s">
        <v>65</v>
      </c>
      <c r="D56" s="9" t="s">
        <v>65</v>
      </c>
      <c r="E56" s="9" t="s">
        <v>65</v>
      </c>
      <c r="F56" s="9" t="s">
        <v>65</v>
      </c>
      <c r="G56" t="s">
        <v>54</v>
      </c>
      <c r="H56" t="s">
        <v>54</v>
      </c>
      <c r="I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3</v>
      </c>
      <c r="D57" s="9" t="s">
        <v>65</v>
      </c>
      <c r="E57" s="9" t="s">
        <v>65</v>
      </c>
      <c r="F57" s="9">
        <v>3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 t="s">
        <v>65</v>
      </c>
      <c r="D58" s="9" t="s">
        <v>65</v>
      </c>
      <c r="E58" s="9" t="s">
        <v>65</v>
      </c>
      <c r="F58" s="9" t="s">
        <v>65</v>
      </c>
      <c r="G58" t="s">
        <v>54</v>
      </c>
      <c r="H58" t="s">
        <v>54</v>
      </c>
      <c r="I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1</v>
      </c>
      <c r="D59" s="9">
        <v>1</v>
      </c>
      <c r="E59" s="9" t="s">
        <v>65</v>
      </c>
      <c r="F59" s="9" t="s">
        <v>65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1</v>
      </c>
      <c r="D60" s="9">
        <v>1</v>
      </c>
      <c r="E60" s="9" t="s">
        <v>65</v>
      </c>
      <c r="F60" s="9" t="s">
        <v>65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2</v>
      </c>
      <c r="D61" s="9">
        <v>2</v>
      </c>
      <c r="E61" s="9" t="s">
        <v>65</v>
      </c>
      <c r="F61" s="9" t="s">
        <v>65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1</v>
      </c>
      <c r="D62" s="9" t="s">
        <v>65</v>
      </c>
      <c r="E62" s="9" t="s">
        <v>65</v>
      </c>
      <c r="F62" s="9">
        <v>1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 t="s">
        <v>65</v>
      </c>
      <c r="D63" s="9" t="s">
        <v>65</v>
      </c>
      <c r="E63" s="9" t="s">
        <v>65</v>
      </c>
      <c r="F63" s="9" t="s">
        <v>65</v>
      </c>
      <c r="G63" t="s">
        <v>54</v>
      </c>
      <c r="H63" t="s">
        <v>54</v>
      </c>
      <c r="I63" t="s">
        <v>54</v>
      </c>
    </row>
    <row r="64" spans="1:9" ht="12" customHeight="1" x14ac:dyDescent="0.2">
      <c r="A64" s="24" t="s">
        <v>54</v>
      </c>
      <c r="B64" s="1" t="s">
        <v>25</v>
      </c>
      <c r="C64" s="9">
        <v>1</v>
      </c>
      <c r="D64" s="9">
        <v>1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 t="s">
        <v>65</v>
      </c>
      <c r="D65" s="9" t="s">
        <v>65</v>
      </c>
      <c r="E65" s="9" t="s">
        <v>65</v>
      </c>
      <c r="F65" s="9" t="s">
        <v>65</v>
      </c>
      <c r="G65" t="s">
        <v>54</v>
      </c>
      <c r="H65" t="s">
        <v>54</v>
      </c>
      <c r="I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33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133</v>
      </c>
      <c r="D5" s="17">
        <v>60</v>
      </c>
      <c r="E5" s="17">
        <v>22</v>
      </c>
      <c r="F5" s="17">
        <v>51</v>
      </c>
    </row>
    <row r="6" spans="1:31" ht="12" customHeight="1" x14ac:dyDescent="0.2">
      <c r="A6" s="24" t="s">
        <v>54</v>
      </c>
      <c r="B6" s="1" t="s">
        <v>9</v>
      </c>
      <c r="C6" s="9" t="s">
        <v>65</v>
      </c>
      <c r="D6" s="9" t="s">
        <v>65</v>
      </c>
      <c r="E6" s="9" t="s">
        <v>65</v>
      </c>
      <c r="F6" s="9" t="s">
        <v>65</v>
      </c>
      <c r="G6" t="s">
        <v>54</v>
      </c>
      <c r="H6" t="s">
        <v>54</v>
      </c>
      <c r="I6" t="s">
        <v>54</v>
      </c>
    </row>
    <row r="7" spans="1:31" ht="12" customHeight="1" x14ac:dyDescent="0.2">
      <c r="A7" s="24" t="s">
        <v>54</v>
      </c>
      <c r="B7" s="1" t="s">
        <v>10</v>
      </c>
      <c r="C7" s="9">
        <v>4</v>
      </c>
      <c r="D7" s="9">
        <v>1</v>
      </c>
      <c r="E7" s="9">
        <v>2</v>
      </c>
      <c r="F7" s="9">
        <v>1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9</v>
      </c>
      <c r="D8" s="9">
        <v>5</v>
      </c>
      <c r="E8" s="9">
        <v>1</v>
      </c>
      <c r="F8" s="9">
        <v>3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1</v>
      </c>
      <c r="D9" s="9">
        <v>1</v>
      </c>
      <c r="E9" s="9" t="s">
        <v>65</v>
      </c>
      <c r="F9" s="9" t="s">
        <v>65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5</v>
      </c>
      <c r="D10" s="9" t="s">
        <v>65</v>
      </c>
      <c r="E10" s="9">
        <v>1</v>
      </c>
      <c r="F10" s="9">
        <v>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4</v>
      </c>
      <c r="D11" s="9">
        <v>1</v>
      </c>
      <c r="E11" s="9">
        <v>2</v>
      </c>
      <c r="F11" s="9">
        <v>1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6</v>
      </c>
      <c r="D12" s="9">
        <v>1</v>
      </c>
      <c r="E12" s="9">
        <v>2</v>
      </c>
      <c r="F12" s="9">
        <v>3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14</v>
      </c>
      <c r="D13" s="9">
        <v>3</v>
      </c>
      <c r="E13" s="9">
        <v>2</v>
      </c>
      <c r="F13" s="9">
        <v>9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12</v>
      </c>
      <c r="D14" s="9">
        <v>2</v>
      </c>
      <c r="E14" s="9">
        <v>3</v>
      </c>
      <c r="F14" s="9">
        <v>7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9</v>
      </c>
      <c r="D15" s="9">
        <v>7</v>
      </c>
      <c r="E15" s="9" t="s">
        <v>65</v>
      </c>
      <c r="F15" s="9">
        <v>2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11</v>
      </c>
      <c r="D16" s="9">
        <v>5</v>
      </c>
      <c r="E16" s="9">
        <v>3</v>
      </c>
      <c r="F16" s="9">
        <v>3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8</v>
      </c>
      <c r="D17" s="9">
        <v>3</v>
      </c>
      <c r="E17" s="9">
        <v>1</v>
      </c>
      <c r="F17" s="9">
        <v>4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10</v>
      </c>
      <c r="D18" s="9">
        <v>4</v>
      </c>
      <c r="E18" s="9">
        <v>4</v>
      </c>
      <c r="F18" s="9">
        <v>2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10</v>
      </c>
      <c r="D19" s="9">
        <v>6</v>
      </c>
      <c r="E19" s="9">
        <v>1</v>
      </c>
      <c r="F19" s="9">
        <v>3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10</v>
      </c>
      <c r="D20" s="9">
        <v>5</v>
      </c>
      <c r="E20" s="9" t="s">
        <v>65</v>
      </c>
      <c r="F20" s="9">
        <v>5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11</v>
      </c>
      <c r="D21" s="9">
        <v>10</v>
      </c>
      <c r="E21" s="9" t="s">
        <v>65</v>
      </c>
      <c r="F21" s="9">
        <v>1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3</v>
      </c>
      <c r="D22" s="9">
        <v>2</v>
      </c>
      <c r="E22" s="9" t="s">
        <v>65</v>
      </c>
      <c r="F22" s="9">
        <v>1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1</v>
      </c>
      <c r="D23" s="9" t="s">
        <v>65</v>
      </c>
      <c r="E23" s="9" t="s">
        <v>65</v>
      </c>
      <c r="F23" s="9">
        <v>1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5</v>
      </c>
      <c r="D24" s="9">
        <v>4</v>
      </c>
      <c r="E24" s="9" t="s">
        <v>65</v>
      </c>
      <c r="F24" s="9">
        <v>1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64</v>
      </c>
      <c r="D26" s="3">
        <v>29</v>
      </c>
      <c r="E26" s="3">
        <v>9</v>
      </c>
      <c r="F26" s="3">
        <v>26</v>
      </c>
    </row>
    <row r="27" spans="1:9" ht="12" customHeight="1" x14ac:dyDescent="0.2">
      <c r="A27" s="24" t="s">
        <v>54</v>
      </c>
      <c r="B27" s="1" t="s">
        <v>9</v>
      </c>
      <c r="C27" s="9" t="s">
        <v>65</v>
      </c>
      <c r="D27" s="9" t="s">
        <v>65</v>
      </c>
      <c r="E27" s="9" t="s">
        <v>65</v>
      </c>
      <c r="F27" s="9" t="s">
        <v>65</v>
      </c>
      <c r="G27" t="s">
        <v>54</v>
      </c>
      <c r="H27" t="s">
        <v>54</v>
      </c>
      <c r="I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2</v>
      </c>
      <c r="D28" s="9">
        <v>1</v>
      </c>
      <c r="E28" s="9" t="s">
        <v>65</v>
      </c>
      <c r="F28" s="9">
        <v>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6</v>
      </c>
      <c r="D29" s="9">
        <v>3</v>
      </c>
      <c r="E29" s="9" t="s">
        <v>65</v>
      </c>
      <c r="F29" s="9">
        <v>3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1</v>
      </c>
      <c r="D30" s="9">
        <v>1</v>
      </c>
      <c r="E30" s="9" t="s">
        <v>65</v>
      </c>
      <c r="F30" s="9" t="s">
        <v>65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1</v>
      </c>
      <c r="D31" s="9" t="s">
        <v>65</v>
      </c>
      <c r="E31" s="9" t="s">
        <v>65</v>
      </c>
      <c r="F31" s="9">
        <v>1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1</v>
      </c>
      <c r="D32" s="9" t="s">
        <v>65</v>
      </c>
      <c r="E32" s="9">
        <v>1</v>
      </c>
      <c r="F32" s="9" t="s">
        <v>65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3</v>
      </c>
      <c r="D33" s="9" t="s">
        <v>65</v>
      </c>
      <c r="E33" s="9">
        <v>1</v>
      </c>
      <c r="F33" s="9">
        <v>2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8</v>
      </c>
      <c r="D34" s="9">
        <v>1</v>
      </c>
      <c r="E34" s="9">
        <v>1</v>
      </c>
      <c r="F34" s="9">
        <v>6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6</v>
      </c>
      <c r="D35" s="9">
        <v>1</v>
      </c>
      <c r="E35" s="9">
        <v>2</v>
      </c>
      <c r="F35" s="9">
        <v>3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6</v>
      </c>
      <c r="D36" s="9">
        <v>5</v>
      </c>
      <c r="E36" s="9" t="s">
        <v>65</v>
      </c>
      <c r="F36" s="9">
        <v>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8</v>
      </c>
      <c r="D37" s="9">
        <v>4</v>
      </c>
      <c r="E37" s="9">
        <v>2</v>
      </c>
      <c r="F37" s="9">
        <v>2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4</v>
      </c>
      <c r="D38" s="9">
        <v>1</v>
      </c>
      <c r="E38" s="9" t="s">
        <v>65</v>
      </c>
      <c r="F38" s="9">
        <v>3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2</v>
      </c>
      <c r="D39" s="9" t="s">
        <v>65</v>
      </c>
      <c r="E39" s="9">
        <v>1</v>
      </c>
      <c r="F39" s="9">
        <v>1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3</v>
      </c>
      <c r="D40" s="9">
        <v>2</v>
      </c>
      <c r="E40" s="9">
        <v>1</v>
      </c>
      <c r="F40" s="9" t="s">
        <v>65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5</v>
      </c>
      <c r="D41" s="9">
        <v>3</v>
      </c>
      <c r="E41" s="9" t="s">
        <v>65</v>
      </c>
      <c r="F41" s="9">
        <v>2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3</v>
      </c>
      <c r="D42" s="9">
        <v>3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3</v>
      </c>
      <c r="D43" s="9">
        <v>2</v>
      </c>
      <c r="E43" s="9" t="s">
        <v>65</v>
      </c>
      <c r="F43" s="9">
        <v>1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 t="s">
        <v>65</v>
      </c>
      <c r="D44" s="9" t="s">
        <v>65</v>
      </c>
      <c r="E44" s="9" t="s">
        <v>65</v>
      </c>
      <c r="F44" s="9" t="s">
        <v>65</v>
      </c>
      <c r="G44" t="s">
        <v>54</v>
      </c>
      <c r="H44" t="s">
        <v>54</v>
      </c>
      <c r="I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2</v>
      </c>
      <c r="D45" s="9">
        <v>2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69</v>
      </c>
      <c r="D47" s="3">
        <v>31</v>
      </c>
      <c r="E47" s="3">
        <v>13</v>
      </c>
      <c r="F47" s="3">
        <v>25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9" ht="12" customHeight="1" x14ac:dyDescent="0.2">
      <c r="A49" s="24" t="s">
        <v>54</v>
      </c>
      <c r="B49" s="1" t="s">
        <v>10</v>
      </c>
      <c r="C49" s="9">
        <v>2</v>
      </c>
      <c r="D49" s="9" t="s">
        <v>65</v>
      </c>
      <c r="E49" s="9">
        <v>2</v>
      </c>
      <c r="F49" s="9" t="s">
        <v>65</v>
      </c>
      <c r="G49" t="s">
        <v>54</v>
      </c>
      <c r="H49" t="s">
        <v>54</v>
      </c>
    </row>
    <row r="50" spans="1:9" ht="12" customHeight="1" x14ac:dyDescent="0.2">
      <c r="A50" s="24" t="s">
        <v>54</v>
      </c>
      <c r="B50" s="1" t="s">
        <v>11</v>
      </c>
      <c r="C50" s="9">
        <v>3</v>
      </c>
      <c r="D50" s="9">
        <v>2</v>
      </c>
      <c r="E50" s="9">
        <v>1</v>
      </c>
      <c r="F50" s="9" t="s">
        <v>65</v>
      </c>
      <c r="G50" t="s">
        <v>54</v>
      </c>
      <c r="H50" t="s">
        <v>54</v>
      </c>
    </row>
    <row r="51" spans="1:9" ht="12" customHeight="1" x14ac:dyDescent="0.2">
      <c r="A51" s="24" t="s">
        <v>54</v>
      </c>
      <c r="B51" s="1" t="s">
        <v>12</v>
      </c>
      <c r="C51" s="9" t="s">
        <v>65</v>
      </c>
      <c r="D51" s="9" t="s">
        <v>65</v>
      </c>
      <c r="E51" s="9" t="s">
        <v>65</v>
      </c>
      <c r="F51" s="9" t="s">
        <v>65</v>
      </c>
      <c r="G51" t="s">
        <v>54</v>
      </c>
      <c r="H51" t="s">
        <v>54</v>
      </c>
      <c r="I51" t="s">
        <v>54</v>
      </c>
    </row>
    <row r="52" spans="1:9" ht="12" customHeight="1" x14ac:dyDescent="0.2">
      <c r="A52" s="24" t="s">
        <v>54</v>
      </c>
      <c r="B52" s="1" t="s">
        <v>13</v>
      </c>
      <c r="C52" s="9">
        <v>4</v>
      </c>
      <c r="D52" s="9" t="s">
        <v>65</v>
      </c>
      <c r="E52" s="9">
        <v>1</v>
      </c>
      <c r="F52" s="9">
        <v>3</v>
      </c>
      <c r="G52" t="s">
        <v>54</v>
      </c>
      <c r="H52" t="s">
        <v>54</v>
      </c>
    </row>
    <row r="53" spans="1:9" ht="12" customHeight="1" x14ac:dyDescent="0.2">
      <c r="A53" s="24" t="s">
        <v>54</v>
      </c>
      <c r="B53" s="1" t="s">
        <v>14</v>
      </c>
      <c r="C53" s="9">
        <v>3</v>
      </c>
      <c r="D53" s="9">
        <v>1</v>
      </c>
      <c r="E53" s="9">
        <v>1</v>
      </c>
      <c r="F53" s="9">
        <v>1</v>
      </c>
      <c r="G53" t="s">
        <v>54</v>
      </c>
      <c r="H53" t="s">
        <v>54</v>
      </c>
    </row>
    <row r="54" spans="1:9" ht="12" customHeight="1" x14ac:dyDescent="0.2">
      <c r="A54" s="24" t="s">
        <v>54</v>
      </c>
      <c r="B54" s="1" t="s">
        <v>15</v>
      </c>
      <c r="C54" s="9">
        <v>3</v>
      </c>
      <c r="D54" s="9">
        <v>1</v>
      </c>
      <c r="E54" s="9">
        <v>1</v>
      </c>
      <c r="F54" s="9">
        <v>1</v>
      </c>
      <c r="G54" t="s">
        <v>54</v>
      </c>
      <c r="H54" t="s">
        <v>54</v>
      </c>
    </row>
    <row r="55" spans="1:9" ht="12" customHeight="1" x14ac:dyDescent="0.2">
      <c r="A55" s="24" t="s">
        <v>54</v>
      </c>
      <c r="B55" s="1" t="s">
        <v>16</v>
      </c>
      <c r="C55" s="9">
        <v>6</v>
      </c>
      <c r="D55" s="9">
        <v>2</v>
      </c>
      <c r="E55" s="9">
        <v>1</v>
      </c>
      <c r="F55" s="9">
        <v>3</v>
      </c>
      <c r="G55" t="s">
        <v>54</v>
      </c>
      <c r="H55" t="s">
        <v>54</v>
      </c>
    </row>
    <row r="56" spans="1:9" ht="12" customHeight="1" x14ac:dyDescent="0.2">
      <c r="A56" s="24" t="s">
        <v>54</v>
      </c>
      <c r="B56" s="1" t="s">
        <v>17</v>
      </c>
      <c r="C56" s="9">
        <v>6</v>
      </c>
      <c r="D56" s="9">
        <v>1</v>
      </c>
      <c r="E56" s="9">
        <v>1</v>
      </c>
      <c r="F56" s="9">
        <v>4</v>
      </c>
      <c r="G56" t="s">
        <v>54</v>
      </c>
      <c r="H56" t="s">
        <v>54</v>
      </c>
    </row>
    <row r="57" spans="1:9" ht="12" customHeight="1" x14ac:dyDescent="0.2">
      <c r="A57" s="24" t="s">
        <v>54</v>
      </c>
      <c r="B57" s="1" t="s">
        <v>18</v>
      </c>
      <c r="C57" s="9">
        <v>3</v>
      </c>
      <c r="D57" s="9">
        <v>2</v>
      </c>
      <c r="E57" s="9" t="s">
        <v>65</v>
      </c>
      <c r="F57" s="9">
        <v>1</v>
      </c>
      <c r="G57" t="s">
        <v>54</v>
      </c>
      <c r="H57" t="s">
        <v>54</v>
      </c>
    </row>
    <row r="58" spans="1:9" ht="12" customHeight="1" x14ac:dyDescent="0.2">
      <c r="A58" s="24" t="s">
        <v>54</v>
      </c>
      <c r="B58" s="1" t="s">
        <v>19</v>
      </c>
      <c r="C58" s="9">
        <v>3</v>
      </c>
      <c r="D58" s="9">
        <v>1</v>
      </c>
      <c r="E58" s="9">
        <v>1</v>
      </c>
      <c r="F58" s="9">
        <v>1</v>
      </c>
      <c r="G58" t="s">
        <v>54</v>
      </c>
      <c r="H58" t="s">
        <v>54</v>
      </c>
    </row>
    <row r="59" spans="1:9" ht="12" customHeight="1" x14ac:dyDescent="0.2">
      <c r="A59" s="24" t="s">
        <v>54</v>
      </c>
      <c r="B59" s="1" t="s">
        <v>20</v>
      </c>
      <c r="C59" s="9">
        <v>4</v>
      </c>
      <c r="D59" s="9">
        <v>2</v>
      </c>
      <c r="E59" s="9">
        <v>1</v>
      </c>
      <c r="F59" s="9">
        <v>1</v>
      </c>
      <c r="G59" t="s">
        <v>54</v>
      </c>
      <c r="H59" t="s">
        <v>54</v>
      </c>
    </row>
    <row r="60" spans="1:9" ht="12" customHeight="1" x14ac:dyDescent="0.2">
      <c r="A60" s="24" t="s">
        <v>54</v>
      </c>
      <c r="B60" s="1" t="s">
        <v>21</v>
      </c>
      <c r="C60" s="9">
        <v>8</v>
      </c>
      <c r="D60" s="9">
        <v>4</v>
      </c>
      <c r="E60" s="9">
        <v>3</v>
      </c>
      <c r="F60" s="9">
        <v>1</v>
      </c>
      <c r="G60" t="s">
        <v>54</v>
      </c>
      <c r="H60" t="s">
        <v>54</v>
      </c>
    </row>
    <row r="61" spans="1:9" ht="12" customHeight="1" x14ac:dyDescent="0.2">
      <c r="A61" s="24" t="s">
        <v>54</v>
      </c>
      <c r="B61" s="1" t="s">
        <v>22</v>
      </c>
      <c r="C61" s="9">
        <v>7</v>
      </c>
      <c r="D61" s="9">
        <v>4</v>
      </c>
      <c r="E61" s="9" t="s">
        <v>65</v>
      </c>
      <c r="F61" s="9">
        <v>3</v>
      </c>
      <c r="G61" t="s">
        <v>54</v>
      </c>
      <c r="H61" t="s">
        <v>54</v>
      </c>
    </row>
    <row r="62" spans="1:9" ht="12" customHeight="1" x14ac:dyDescent="0.2">
      <c r="A62" s="24" t="s">
        <v>54</v>
      </c>
      <c r="B62" s="1" t="s">
        <v>23</v>
      </c>
      <c r="C62" s="9">
        <v>5</v>
      </c>
      <c r="D62" s="9">
        <v>2</v>
      </c>
      <c r="E62" s="9" t="s">
        <v>65</v>
      </c>
      <c r="F62" s="9">
        <v>3</v>
      </c>
      <c r="G62" t="s">
        <v>54</v>
      </c>
      <c r="H62" t="s">
        <v>54</v>
      </c>
    </row>
    <row r="63" spans="1:9" ht="12" customHeight="1" x14ac:dyDescent="0.2">
      <c r="A63" s="24" t="s">
        <v>54</v>
      </c>
      <c r="B63" s="1" t="s">
        <v>24</v>
      </c>
      <c r="C63" s="9">
        <v>8</v>
      </c>
      <c r="D63" s="9">
        <v>7</v>
      </c>
      <c r="E63" s="9" t="s">
        <v>65</v>
      </c>
      <c r="F63" s="9">
        <v>1</v>
      </c>
      <c r="G63" t="s">
        <v>54</v>
      </c>
      <c r="H63" t="s">
        <v>54</v>
      </c>
    </row>
    <row r="64" spans="1:9" ht="12" customHeight="1" x14ac:dyDescent="0.2">
      <c r="A64" s="24" t="s">
        <v>54</v>
      </c>
      <c r="B64" s="1" t="s">
        <v>25</v>
      </c>
      <c r="C64" s="9" t="s">
        <v>65</v>
      </c>
      <c r="D64" s="9" t="s">
        <v>65</v>
      </c>
      <c r="E64" s="9" t="s">
        <v>65</v>
      </c>
      <c r="F64" s="9" t="s">
        <v>65</v>
      </c>
      <c r="G64" t="s">
        <v>54</v>
      </c>
      <c r="H64" t="s">
        <v>54</v>
      </c>
      <c r="I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</v>
      </c>
      <c r="D65" s="9" t="s">
        <v>65</v>
      </c>
      <c r="E65" s="9" t="s">
        <v>65</v>
      </c>
      <c r="F65" s="9">
        <v>1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3</v>
      </c>
      <c r="D66" s="9">
        <v>2</v>
      </c>
      <c r="E66" s="9" t="s">
        <v>65</v>
      </c>
      <c r="F66" s="9">
        <v>1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34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14887</v>
      </c>
      <c r="D5" s="17">
        <v>7940</v>
      </c>
      <c r="E5" s="17">
        <v>427</v>
      </c>
      <c r="F5" s="17">
        <v>6520</v>
      </c>
    </row>
    <row r="6" spans="1:31" ht="12" customHeight="1" x14ac:dyDescent="0.2">
      <c r="A6" s="24" t="s">
        <v>54</v>
      </c>
      <c r="B6" s="1" t="s">
        <v>9</v>
      </c>
      <c r="C6" s="9">
        <v>173</v>
      </c>
      <c r="D6" s="9">
        <v>82</v>
      </c>
      <c r="E6" s="9">
        <v>5</v>
      </c>
      <c r="F6" s="9">
        <v>86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316</v>
      </c>
      <c r="D7" s="9">
        <v>154</v>
      </c>
      <c r="E7" s="9">
        <v>8</v>
      </c>
      <c r="F7" s="9">
        <v>154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338</v>
      </c>
      <c r="D8" s="9">
        <v>135</v>
      </c>
      <c r="E8" s="9">
        <v>14</v>
      </c>
      <c r="F8" s="9">
        <v>189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424</v>
      </c>
      <c r="D9" s="9">
        <v>149</v>
      </c>
      <c r="E9" s="9">
        <v>12</v>
      </c>
      <c r="F9" s="9">
        <v>263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480</v>
      </c>
      <c r="D10" s="9">
        <v>143</v>
      </c>
      <c r="E10" s="9">
        <v>13</v>
      </c>
      <c r="F10" s="9">
        <v>324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643</v>
      </c>
      <c r="D11" s="9">
        <v>176</v>
      </c>
      <c r="E11" s="9">
        <v>10</v>
      </c>
      <c r="F11" s="9">
        <v>457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801</v>
      </c>
      <c r="D12" s="9">
        <v>293</v>
      </c>
      <c r="E12" s="9">
        <v>21</v>
      </c>
      <c r="F12" s="9">
        <v>487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992</v>
      </c>
      <c r="D13" s="9">
        <v>386</v>
      </c>
      <c r="E13" s="9">
        <v>24</v>
      </c>
      <c r="F13" s="9">
        <v>582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1244</v>
      </c>
      <c r="D14" s="9">
        <v>514</v>
      </c>
      <c r="E14" s="9">
        <v>34</v>
      </c>
      <c r="F14" s="9">
        <v>696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1271</v>
      </c>
      <c r="D15" s="9">
        <v>502</v>
      </c>
      <c r="E15" s="9">
        <v>54</v>
      </c>
      <c r="F15" s="9">
        <v>715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1355</v>
      </c>
      <c r="D16" s="9">
        <v>570</v>
      </c>
      <c r="E16" s="9">
        <v>50</v>
      </c>
      <c r="F16" s="9">
        <v>735</v>
      </c>
      <c r="G16" t="s">
        <v>54</v>
      </c>
      <c r="H16" t="s">
        <v>54</v>
      </c>
    </row>
    <row r="17" spans="1:8" ht="12" customHeight="1" x14ac:dyDescent="0.2">
      <c r="A17" s="24" t="s">
        <v>54</v>
      </c>
      <c r="B17" s="1" t="s">
        <v>20</v>
      </c>
      <c r="C17" s="9">
        <v>1336</v>
      </c>
      <c r="D17" s="9">
        <v>585</v>
      </c>
      <c r="E17" s="9">
        <v>62</v>
      </c>
      <c r="F17" s="9">
        <v>689</v>
      </c>
      <c r="G17" t="s">
        <v>54</v>
      </c>
      <c r="H17" t="s">
        <v>54</v>
      </c>
    </row>
    <row r="18" spans="1:8" ht="12" customHeight="1" x14ac:dyDescent="0.2">
      <c r="A18" s="24" t="s">
        <v>54</v>
      </c>
      <c r="B18" s="1" t="s">
        <v>21</v>
      </c>
      <c r="C18" s="9">
        <v>1183</v>
      </c>
      <c r="D18" s="9">
        <v>612</v>
      </c>
      <c r="E18" s="9">
        <v>43</v>
      </c>
      <c r="F18" s="9">
        <v>528</v>
      </c>
      <c r="G18" t="s">
        <v>54</v>
      </c>
      <c r="H18" t="s">
        <v>54</v>
      </c>
    </row>
    <row r="19" spans="1:8" ht="12" customHeight="1" x14ac:dyDescent="0.2">
      <c r="A19" s="24" t="s">
        <v>54</v>
      </c>
      <c r="B19" s="1" t="s">
        <v>22</v>
      </c>
      <c r="C19" s="9">
        <v>1196</v>
      </c>
      <c r="D19" s="9">
        <v>866</v>
      </c>
      <c r="E19" s="9">
        <v>32</v>
      </c>
      <c r="F19" s="9">
        <v>298</v>
      </c>
      <c r="G19" t="s">
        <v>54</v>
      </c>
      <c r="H19" t="s">
        <v>54</v>
      </c>
    </row>
    <row r="20" spans="1:8" ht="12" customHeight="1" x14ac:dyDescent="0.2">
      <c r="A20" s="24" t="s">
        <v>54</v>
      </c>
      <c r="B20" s="1" t="s">
        <v>23</v>
      </c>
      <c r="C20" s="9">
        <v>1137</v>
      </c>
      <c r="D20" s="9">
        <v>985</v>
      </c>
      <c r="E20" s="9">
        <v>16</v>
      </c>
      <c r="F20" s="9">
        <v>136</v>
      </c>
      <c r="G20" t="s">
        <v>54</v>
      </c>
      <c r="H20" t="s">
        <v>54</v>
      </c>
    </row>
    <row r="21" spans="1:8" ht="12" customHeight="1" x14ac:dyDescent="0.2">
      <c r="A21" s="24" t="s">
        <v>54</v>
      </c>
      <c r="B21" s="1" t="s">
        <v>24</v>
      </c>
      <c r="C21" s="9">
        <v>956</v>
      </c>
      <c r="D21" s="9">
        <v>848</v>
      </c>
      <c r="E21" s="9">
        <v>16</v>
      </c>
      <c r="F21" s="9">
        <v>92</v>
      </c>
      <c r="G21" t="s">
        <v>54</v>
      </c>
      <c r="H21" t="s">
        <v>54</v>
      </c>
    </row>
    <row r="22" spans="1:8" ht="12" customHeight="1" x14ac:dyDescent="0.2">
      <c r="A22" s="24" t="s">
        <v>54</v>
      </c>
      <c r="B22" s="1" t="s">
        <v>25</v>
      </c>
      <c r="C22" s="9">
        <v>563</v>
      </c>
      <c r="D22" s="9">
        <v>511</v>
      </c>
      <c r="E22" s="9">
        <v>4</v>
      </c>
      <c r="F22" s="9">
        <v>48</v>
      </c>
      <c r="G22" t="s">
        <v>54</v>
      </c>
      <c r="H22" t="s">
        <v>54</v>
      </c>
    </row>
    <row r="23" spans="1:8" ht="12" customHeight="1" x14ac:dyDescent="0.2">
      <c r="A23" s="24" t="s">
        <v>54</v>
      </c>
      <c r="B23" s="1" t="s">
        <v>26</v>
      </c>
      <c r="C23" s="9">
        <v>295</v>
      </c>
      <c r="D23" s="9">
        <v>270</v>
      </c>
      <c r="E23" s="9">
        <v>5</v>
      </c>
      <c r="F23" s="9">
        <v>20</v>
      </c>
      <c r="G23" t="s">
        <v>54</v>
      </c>
      <c r="H23" t="s">
        <v>54</v>
      </c>
    </row>
    <row r="24" spans="1:8" ht="12" customHeight="1" x14ac:dyDescent="0.2">
      <c r="A24" s="24" t="s">
        <v>54</v>
      </c>
      <c r="B24" s="1" t="s">
        <v>27</v>
      </c>
      <c r="C24" s="9">
        <v>175</v>
      </c>
      <c r="D24" s="9">
        <v>152</v>
      </c>
      <c r="E24" s="9">
        <v>4</v>
      </c>
      <c r="F24" s="9">
        <v>19</v>
      </c>
      <c r="G24" t="s">
        <v>54</v>
      </c>
      <c r="H24" t="s">
        <v>54</v>
      </c>
    </row>
    <row r="25" spans="1:8" ht="12" customHeight="1" x14ac:dyDescent="0.2">
      <c r="A25" s="24" t="s">
        <v>54</v>
      </c>
      <c r="B25" s="1" t="s">
        <v>28</v>
      </c>
      <c r="C25" s="9">
        <v>9</v>
      </c>
      <c r="D25" s="9">
        <v>7</v>
      </c>
      <c r="E25" s="9" t="s">
        <v>65</v>
      </c>
      <c r="F25" s="9">
        <v>2</v>
      </c>
      <c r="G25" t="s">
        <v>54</v>
      </c>
      <c r="H25" t="s">
        <v>54</v>
      </c>
    </row>
    <row r="26" spans="1:8" ht="12" customHeight="1" x14ac:dyDescent="0.2">
      <c r="A26" s="25" t="s">
        <v>29</v>
      </c>
      <c r="B26" s="4" t="s">
        <v>54</v>
      </c>
      <c r="C26" s="3">
        <v>8212</v>
      </c>
      <c r="D26" s="3">
        <v>4533</v>
      </c>
      <c r="E26" s="3">
        <v>268</v>
      </c>
      <c r="F26" s="3">
        <v>3411</v>
      </c>
    </row>
    <row r="27" spans="1:8" ht="12" customHeight="1" x14ac:dyDescent="0.2">
      <c r="A27" s="24" t="s">
        <v>54</v>
      </c>
      <c r="B27" s="1" t="s">
        <v>9</v>
      </c>
      <c r="C27" s="9">
        <v>86</v>
      </c>
      <c r="D27" s="9">
        <v>38</v>
      </c>
      <c r="E27" s="9">
        <v>4</v>
      </c>
      <c r="F27" s="9">
        <v>44</v>
      </c>
      <c r="G27" t="s">
        <v>54</v>
      </c>
      <c r="H27" t="s">
        <v>54</v>
      </c>
    </row>
    <row r="28" spans="1:8" ht="12" customHeight="1" x14ac:dyDescent="0.2">
      <c r="A28" s="24" t="s">
        <v>54</v>
      </c>
      <c r="B28" s="1" t="s">
        <v>10</v>
      </c>
      <c r="C28" s="9">
        <v>151</v>
      </c>
      <c r="D28" s="9">
        <v>83</v>
      </c>
      <c r="E28" s="9">
        <v>5</v>
      </c>
      <c r="F28" s="9">
        <v>63</v>
      </c>
      <c r="G28" t="s">
        <v>54</v>
      </c>
      <c r="H28" t="s">
        <v>54</v>
      </c>
    </row>
    <row r="29" spans="1:8" ht="12" customHeight="1" x14ac:dyDescent="0.2">
      <c r="A29" s="24" t="s">
        <v>54</v>
      </c>
      <c r="B29" s="1" t="s">
        <v>11</v>
      </c>
      <c r="C29" s="9">
        <v>169</v>
      </c>
      <c r="D29" s="9">
        <v>68</v>
      </c>
      <c r="E29" s="9">
        <v>5</v>
      </c>
      <c r="F29" s="9">
        <v>96</v>
      </c>
      <c r="G29" t="s">
        <v>54</v>
      </c>
      <c r="H29" t="s">
        <v>54</v>
      </c>
    </row>
    <row r="30" spans="1:8" ht="12" customHeight="1" x14ac:dyDescent="0.2">
      <c r="A30" s="24" t="s">
        <v>54</v>
      </c>
      <c r="B30" s="1" t="s">
        <v>12</v>
      </c>
      <c r="C30" s="9">
        <v>198</v>
      </c>
      <c r="D30" s="9">
        <v>65</v>
      </c>
      <c r="E30" s="9">
        <v>4</v>
      </c>
      <c r="F30" s="9">
        <v>129</v>
      </c>
      <c r="G30" t="s">
        <v>54</v>
      </c>
      <c r="H30" t="s">
        <v>54</v>
      </c>
    </row>
    <row r="31" spans="1:8" ht="12" customHeight="1" x14ac:dyDescent="0.2">
      <c r="A31" s="24" t="s">
        <v>54</v>
      </c>
      <c r="B31" s="1" t="s">
        <v>13</v>
      </c>
      <c r="C31" s="9">
        <v>242</v>
      </c>
      <c r="D31" s="9">
        <v>73</v>
      </c>
      <c r="E31" s="9">
        <v>6</v>
      </c>
      <c r="F31" s="9">
        <v>163</v>
      </c>
      <c r="G31" t="s">
        <v>54</v>
      </c>
      <c r="H31" t="s">
        <v>54</v>
      </c>
    </row>
    <row r="32" spans="1:8" ht="12" customHeight="1" x14ac:dyDescent="0.2">
      <c r="A32" s="24" t="s">
        <v>54</v>
      </c>
      <c r="B32" s="1" t="s">
        <v>14</v>
      </c>
      <c r="C32" s="9">
        <v>282</v>
      </c>
      <c r="D32" s="9">
        <v>84</v>
      </c>
      <c r="E32" s="9">
        <v>5</v>
      </c>
      <c r="F32" s="9">
        <v>193</v>
      </c>
      <c r="G32" t="s">
        <v>54</v>
      </c>
      <c r="H32" t="s">
        <v>54</v>
      </c>
    </row>
    <row r="33" spans="1:8" ht="12" customHeight="1" x14ac:dyDescent="0.2">
      <c r="A33" s="24" t="s">
        <v>54</v>
      </c>
      <c r="B33" s="1" t="s">
        <v>15</v>
      </c>
      <c r="C33" s="9">
        <v>402</v>
      </c>
      <c r="D33" s="9">
        <v>148</v>
      </c>
      <c r="E33" s="9">
        <v>11</v>
      </c>
      <c r="F33" s="9">
        <v>243</v>
      </c>
      <c r="G33" t="s">
        <v>54</v>
      </c>
      <c r="H33" t="s">
        <v>54</v>
      </c>
    </row>
    <row r="34" spans="1:8" ht="12" customHeight="1" x14ac:dyDescent="0.2">
      <c r="A34" s="24" t="s">
        <v>54</v>
      </c>
      <c r="B34" s="1" t="s">
        <v>16</v>
      </c>
      <c r="C34" s="9">
        <v>537</v>
      </c>
      <c r="D34" s="9">
        <v>222</v>
      </c>
      <c r="E34" s="9">
        <v>15</v>
      </c>
      <c r="F34" s="9">
        <v>300</v>
      </c>
      <c r="G34" t="s">
        <v>54</v>
      </c>
      <c r="H34" t="s">
        <v>54</v>
      </c>
    </row>
    <row r="35" spans="1:8" ht="12" customHeight="1" x14ac:dyDescent="0.2">
      <c r="A35" s="24" t="s">
        <v>54</v>
      </c>
      <c r="B35" s="1" t="s">
        <v>17</v>
      </c>
      <c r="C35" s="9">
        <v>666</v>
      </c>
      <c r="D35" s="9">
        <v>282</v>
      </c>
      <c r="E35" s="9">
        <v>19</v>
      </c>
      <c r="F35" s="9">
        <v>365</v>
      </c>
      <c r="G35" t="s">
        <v>54</v>
      </c>
      <c r="H35" t="s">
        <v>54</v>
      </c>
    </row>
    <row r="36" spans="1:8" ht="12" customHeight="1" x14ac:dyDescent="0.2">
      <c r="A36" s="24" t="s">
        <v>54</v>
      </c>
      <c r="B36" s="1" t="s">
        <v>18</v>
      </c>
      <c r="C36" s="9">
        <v>721</v>
      </c>
      <c r="D36" s="9">
        <v>292</v>
      </c>
      <c r="E36" s="9">
        <v>36</v>
      </c>
      <c r="F36" s="9">
        <v>393</v>
      </c>
      <c r="G36" t="s">
        <v>54</v>
      </c>
      <c r="H36" t="s">
        <v>54</v>
      </c>
    </row>
    <row r="37" spans="1:8" ht="12" customHeight="1" x14ac:dyDescent="0.2">
      <c r="A37" s="24" t="s">
        <v>54</v>
      </c>
      <c r="B37" s="1" t="s">
        <v>19</v>
      </c>
      <c r="C37" s="9">
        <v>800</v>
      </c>
      <c r="D37" s="9">
        <v>345</v>
      </c>
      <c r="E37" s="9">
        <v>33</v>
      </c>
      <c r="F37" s="9">
        <v>422</v>
      </c>
      <c r="G37" t="s">
        <v>54</v>
      </c>
      <c r="H37" t="s">
        <v>54</v>
      </c>
    </row>
    <row r="38" spans="1:8" ht="12" customHeight="1" x14ac:dyDescent="0.2">
      <c r="A38" s="24" t="s">
        <v>54</v>
      </c>
      <c r="B38" s="1" t="s">
        <v>20</v>
      </c>
      <c r="C38" s="9">
        <v>775</v>
      </c>
      <c r="D38" s="9">
        <v>339</v>
      </c>
      <c r="E38" s="9">
        <v>46</v>
      </c>
      <c r="F38" s="9">
        <v>390</v>
      </c>
      <c r="G38" t="s">
        <v>54</v>
      </c>
      <c r="H38" t="s">
        <v>54</v>
      </c>
    </row>
    <row r="39" spans="1:8" ht="12" customHeight="1" x14ac:dyDescent="0.2">
      <c r="A39" s="24" t="s">
        <v>54</v>
      </c>
      <c r="B39" s="1" t="s">
        <v>21</v>
      </c>
      <c r="C39" s="9">
        <v>722</v>
      </c>
      <c r="D39" s="9">
        <v>407</v>
      </c>
      <c r="E39" s="9">
        <v>31</v>
      </c>
      <c r="F39" s="9">
        <v>284</v>
      </c>
      <c r="G39" t="s">
        <v>54</v>
      </c>
      <c r="H39" t="s">
        <v>54</v>
      </c>
    </row>
    <row r="40" spans="1:8" ht="12" customHeight="1" x14ac:dyDescent="0.2">
      <c r="A40" s="24" t="s">
        <v>54</v>
      </c>
      <c r="B40" s="1" t="s">
        <v>22</v>
      </c>
      <c r="C40" s="9">
        <v>688</v>
      </c>
      <c r="D40" s="9">
        <v>525</v>
      </c>
      <c r="E40" s="9">
        <v>18</v>
      </c>
      <c r="F40" s="9">
        <v>145</v>
      </c>
      <c r="G40" t="s">
        <v>54</v>
      </c>
      <c r="H40" t="s">
        <v>54</v>
      </c>
    </row>
    <row r="41" spans="1:8" ht="12" customHeight="1" x14ac:dyDescent="0.2">
      <c r="A41" s="24" t="s">
        <v>54</v>
      </c>
      <c r="B41" s="1" t="s">
        <v>23</v>
      </c>
      <c r="C41" s="9">
        <v>586</v>
      </c>
      <c r="D41" s="9">
        <v>509</v>
      </c>
      <c r="E41" s="9">
        <v>7</v>
      </c>
      <c r="F41" s="9">
        <v>70</v>
      </c>
      <c r="G41" t="s">
        <v>54</v>
      </c>
      <c r="H41" t="s">
        <v>54</v>
      </c>
    </row>
    <row r="42" spans="1:8" ht="12" customHeight="1" x14ac:dyDescent="0.2">
      <c r="A42" s="24" t="s">
        <v>54</v>
      </c>
      <c r="B42" s="1" t="s">
        <v>24</v>
      </c>
      <c r="C42" s="9">
        <v>549</v>
      </c>
      <c r="D42" s="9">
        <v>484</v>
      </c>
      <c r="E42" s="9">
        <v>14</v>
      </c>
      <c r="F42" s="9">
        <v>51</v>
      </c>
      <c r="G42" t="s">
        <v>54</v>
      </c>
      <c r="H42" t="s">
        <v>54</v>
      </c>
    </row>
    <row r="43" spans="1:8" ht="12" customHeight="1" x14ac:dyDescent="0.2">
      <c r="A43" s="24" t="s">
        <v>54</v>
      </c>
      <c r="B43" s="1" t="s">
        <v>25</v>
      </c>
      <c r="C43" s="9">
        <v>315</v>
      </c>
      <c r="D43" s="9">
        <v>287</v>
      </c>
      <c r="E43" s="9">
        <v>1</v>
      </c>
      <c r="F43" s="9">
        <v>27</v>
      </c>
      <c r="G43" t="s">
        <v>54</v>
      </c>
      <c r="H43" t="s">
        <v>54</v>
      </c>
    </row>
    <row r="44" spans="1:8" ht="12" customHeight="1" x14ac:dyDescent="0.2">
      <c r="A44" s="24" t="s">
        <v>54</v>
      </c>
      <c r="B44" s="1" t="s">
        <v>26</v>
      </c>
      <c r="C44" s="9">
        <v>189</v>
      </c>
      <c r="D44" s="9">
        <v>168</v>
      </c>
      <c r="E44" s="9">
        <v>4</v>
      </c>
      <c r="F44" s="9">
        <v>17</v>
      </c>
      <c r="G44" t="s">
        <v>54</v>
      </c>
      <c r="H44" t="s">
        <v>54</v>
      </c>
    </row>
    <row r="45" spans="1:8" ht="12" customHeight="1" x14ac:dyDescent="0.2">
      <c r="A45" s="24" t="s">
        <v>54</v>
      </c>
      <c r="B45" s="1" t="s">
        <v>27</v>
      </c>
      <c r="C45" s="9">
        <v>126</v>
      </c>
      <c r="D45" s="9">
        <v>108</v>
      </c>
      <c r="E45" s="9">
        <v>4</v>
      </c>
      <c r="F45" s="9">
        <v>14</v>
      </c>
      <c r="G45" t="s">
        <v>54</v>
      </c>
      <c r="H45" t="s">
        <v>54</v>
      </c>
    </row>
    <row r="46" spans="1:8" ht="12" customHeight="1" x14ac:dyDescent="0.2">
      <c r="A46" s="24" t="s">
        <v>54</v>
      </c>
      <c r="B46" s="1" t="s">
        <v>28</v>
      </c>
      <c r="C46" s="9">
        <v>8</v>
      </c>
      <c r="D46" s="9">
        <v>6</v>
      </c>
      <c r="E46" s="9" t="s">
        <v>65</v>
      </c>
      <c r="F46" s="9">
        <v>2</v>
      </c>
      <c r="G46" t="s">
        <v>54</v>
      </c>
      <c r="H46" t="s">
        <v>54</v>
      </c>
    </row>
    <row r="47" spans="1:8" ht="12" customHeight="1" x14ac:dyDescent="0.2">
      <c r="A47" s="25" t="s">
        <v>30</v>
      </c>
      <c r="B47" s="4" t="s">
        <v>54</v>
      </c>
      <c r="C47" s="3">
        <v>6675</v>
      </c>
      <c r="D47" s="3">
        <v>3407</v>
      </c>
      <c r="E47" s="3">
        <v>159</v>
      </c>
      <c r="F47" s="3">
        <v>3109</v>
      </c>
    </row>
    <row r="48" spans="1:8" ht="12" customHeight="1" x14ac:dyDescent="0.2">
      <c r="A48" s="24" t="s">
        <v>54</v>
      </c>
      <c r="B48" s="1" t="s">
        <v>9</v>
      </c>
      <c r="C48" s="9">
        <v>87</v>
      </c>
      <c r="D48" s="9">
        <v>44</v>
      </c>
      <c r="E48" s="9">
        <v>1</v>
      </c>
      <c r="F48" s="9">
        <v>42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165</v>
      </c>
      <c r="D49" s="9">
        <v>71</v>
      </c>
      <c r="E49" s="9">
        <v>3</v>
      </c>
      <c r="F49" s="9">
        <v>91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169</v>
      </c>
      <c r="D50" s="9">
        <v>67</v>
      </c>
      <c r="E50" s="9">
        <v>9</v>
      </c>
      <c r="F50" s="9">
        <v>93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226</v>
      </c>
      <c r="D51" s="9">
        <v>84</v>
      </c>
      <c r="E51" s="9">
        <v>8</v>
      </c>
      <c r="F51" s="9">
        <v>134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238</v>
      </c>
      <c r="D52" s="9">
        <v>70</v>
      </c>
      <c r="E52" s="9">
        <v>7</v>
      </c>
      <c r="F52" s="9">
        <v>161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361</v>
      </c>
      <c r="D53" s="9">
        <v>92</v>
      </c>
      <c r="E53" s="9">
        <v>5</v>
      </c>
      <c r="F53" s="9">
        <v>264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399</v>
      </c>
      <c r="D54" s="9">
        <v>145</v>
      </c>
      <c r="E54" s="9">
        <v>10</v>
      </c>
      <c r="F54" s="9">
        <v>244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455</v>
      </c>
      <c r="D55" s="9">
        <v>164</v>
      </c>
      <c r="E55" s="9">
        <v>9</v>
      </c>
      <c r="F55" s="9">
        <v>282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578</v>
      </c>
      <c r="D56" s="9">
        <v>232</v>
      </c>
      <c r="E56" s="9">
        <v>15</v>
      </c>
      <c r="F56" s="9">
        <v>331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550</v>
      </c>
      <c r="D57" s="9">
        <v>210</v>
      </c>
      <c r="E57" s="9">
        <v>18</v>
      </c>
      <c r="F57" s="9">
        <v>322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555</v>
      </c>
      <c r="D58" s="9">
        <v>225</v>
      </c>
      <c r="E58" s="9">
        <v>17</v>
      </c>
      <c r="F58" s="9">
        <v>313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561</v>
      </c>
      <c r="D59" s="9">
        <v>246</v>
      </c>
      <c r="E59" s="9">
        <v>16</v>
      </c>
      <c r="F59" s="9">
        <v>299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461</v>
      </c>
      <c r="D60" s="9">
        <v>205</v>
      </c>
      <c r="E60" s="9">
        <v>12</v>
      </c>
      <c r="F60" s="9">
        <v>244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508</v>
      </c>
      <c r="D61" s="9">
        <v>341</v>
      </c>
      <c r="E61" s="9">
        <v>14</v>
      </c>
      <c r="F61" s="9">
        <v>153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551</v>
      </c>
      <c r="D62" s="9">
        <v>476</v>
      </c>
      <c r="E62" s="9">
        <v>9</v>
      </c>
      <c r="F62" s="9">
        <v>66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407</v>
      </c>
      <c r="D63" s="9">
        <v>364</v>
      </c>
      <c r="E63" s="9">
        <v>2</v>
      </c>
      <c r="F63" s="9">
        <v>41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248</v>
      </c>
      <c r="D64" s="9">
        <v>224</v>
      </c>
      <c r="E64" s="9">
        <v>3</v>
      </c>
      <c r="F64" s="9">
        <v>21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106</v>
      </c>
      <c r="D65" s="9">
        <v>102</v>
      </c>
      <c r="E65" s="9">
        <v>1</v>
      </c>
      <c r="F65" s="9">
        <v>3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49</v>
      </c>
      <c r="D66" s="9">
        <v>44</v>
      </c>
      <c r="E66" s="9" t="s">
        <v>65</v>
      </c>
      <c r="F66" s="9">
        <v>5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>
        <v>1</v>
      </c>
      <c r="D67" s="6">
        <v>1</v>
      </c>
      <c r="E67" s="6" t="s">
        <v>65</v>
      </c>
      <c r="F67" s="6" t="s">
        <v>65</v>
      </c>
      <c r="G67" t="s">
        <v>54</v>
      </c>
      <c r="H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35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1315</v>
      </c>
      <c r="D5" s="17">
        <v>562</v>
      </c>
      <c r="E5" s="17">
        <v>51</v>
      </c>
      <c r="F5" s="17">
        <v>702</v>
      </c>
    </row>
    <row r="6" spans="1:31" ht="12" customHeight="1" x14ac:dyDescent="0.2">
      <c r="A6" s="24" t="s">
        <v>54</v>
      </c>
      <c r="B6" s="1" t="s">
        <v>9</v>
      </c>
      <c r="C6" s="9">
        <v>15</v>
      </c>
      <c r="D6" s="9">
        <v>6</v>
      </c>
      <c r="E6" s="9">
        <v>3</v>
      </c>
      <c r="F6" s="9">
        <v>6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29</v>
      </c>
      <c r="D7" s="9">
        <v>5</v>
      </c>
      <c r="E7" s="9">
        <v>5</v>
      </c>
      <c r="F7" s="9">
        <v>19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55</v>
      </c>
      <c r="D8" s="9">
        <v>15</v>
      </c>
      <c r="E8" s="9">
        <v>1</v>
      </c>
      <c r="F8" s="9">
        <v>39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50</v>
      </c>
      <c r="D9" s="9">
        <v>12</v>
      </c>
      <c r="E9" s="9">
        <v>2</v>
      </c>
      <c r="F9" s="9">
        <v>36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48</v>
      </c>
      <c r="D10" s="9">
        <v>13</v>
      </c>
      <c r="E10" s="9" t="s">
        <v>65</v>
      </c>
      <c r="F10" s="9">
        <v>35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61</v>
      </c>
      <c r="D11" s="9">
        <v>11</v>
      </c>
      <c r="E11" s="9">
        <v>2</v>
      </c>
      <c r="F11" s="9">
        <v>48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84</v>
      </c>
      <c r="D12" s="9">
        <v>18</v>
      </c>
      <c r="E12" s="9">
        <v>1</v>
      </c>
      <c r="F12" s="9">
        <v>65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105</v>
      </c>
      <c r="D13" s="9">
        <v>27</v>
      </c>
      <c r="E13" s="9">
        <v>3</v>
      </c>
      <c r="F13" s="9">
        <v>75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135</v>
      </c>
      <c r="D14" s="9">
        <v>40</v>
      </c>
      <c r="E14" s="9">
        <v>6</v>
      </c>
      <c r="F14" s="9">
        <v>89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123</v>
      </c>
      <c r="D15" s="9">
        <v>50</v>
      </c>
      <c r="E15" s="9">
        <v>5</v>
      </c>
      <c r="F15" s="9">
        <v>68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119</v>
      </c>
      <c r="D16" s="9">
        <v>37</v>
      </c>
      <c r="E16" s="9">
        <v>11</v>
      </c>
      <c r="F16" s="9">
        <v>71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109</v>
      </c>
      <c r="D17" s="9">
        <v>55</v>
      </c>
      <c r="E17" s="9">
        <v>5</v>
      </c>
      <c r="F17" s="9">
        <v>49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94</v>
      </c>
      <c r="D18" s="9">
        <v>44</v>
      </c>
      <c r="E18" s="9">
        <v>4</v>
      </c>
      <c r="F18" s="9">
        <v>46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86</v>
      </c>
      <c r="D19" s="9">
        <v>53</v>
      </c>
      <c r="E19" s="9">
        <v>3</v>
      </c>
      <c r="F19" s="9">
        <v>30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72</v>
      </c>
      <c r="D20" s="9">
        <v>58</v>
      </c>
      <c r="E20" s="9" t="s">
        <v>65</v>
      </c>
      <c r="F20" s="9">
        <v>14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59</v>
      </c>
      <c r="D21" s="9">
        <v>53</v>
      </c>
      <c r="E21" s="9" t="s">
        <v>65</v>
      </c>
      <c r="F21" s="9">
        <v>6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39</v>
      </c>
      <c r="D22" s="9">
        <v>36</v>
      </c>
      <c r="E22" s="9" t="s">
        <v>65</v>
      </c>
      <c r="F22" s="9">
        <v>3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27</v>
      </c>
      <c r="D23" s="9">
        <v>24</v>
      </c>
      <c r="E23" s="9" t="s">
        <v>65</v>
      </c>
      <c r="F23" s="9">
        <v>3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>
        <v>5</v>
      </c>
      <c r="D24" s="9">
        <v>5</v>
      </c>
      <c r="E24" s="9" t="s">
        <v>65</v>
      </c>
      <c r="F24" s="9" t="s">
        <v>65</v>
      </c>
      <c r="G24" t="s">
        <v>54</v>
      </c>
      <c r="H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698</v>
      </c>
      <c r="D26" s="3">
        <v>272</v>
      </c>
      <c r="E26" s="3">
        <v>32</v>
      </c>
      <c r="F26" s="3">
        <v>394</v>
      </c>
    </row>
    <row r="27" spans="1:9" ht="12" customHeight="1" x14ac:dyDescent="0.2">
      <c r="A27" s="24" t="s">
        <v>54</v>
      </c>
      <c r="B27" s="1" t="s">
        <v>9</v>
      </c>
      <c r="C27" s="9">
        <v>6</v>
      </c>
      <c r="D27" s="9">
        <v>2</v>
      </c>
      <c r="E27" s="9">
        <v>2</v>
      </c>
      <c r="F27" s="9">
        <v>2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14</v>
      </c>
      <c r="D28" s="9">
        <v>3</v>
      </c>
      <c r="E28" s="9">
        <v>2</v>
      </c>
      <c r="F28" s="9">
        <v>9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>
        <v>32</v>
      </c>
      <c r="D29" s="9">
        <v>9</v>
      </c>
      <c r="E29" s="9" t="s">
        <v>65</v>
      </c>
      <c r="F29" s="9">
        <v>23</v>
      </c>
      <c r="G29" t="s">
        <v>54</v>
      </c>
      <c r="H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21</v>
      </c>
      <c r="D30" s="9">
        <v>2</v>
      </c>
      <c r="E30" s="9">
        <v>2</v>
      </c>
      <c r="F30" s="9">
        <v>17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29</v>
      </c>
      <c r="D31" s="9">
        <v>7</v>
      </c>
      <c r="E31" s="9" t="s">
        <v>65</v>
      </c>
      <c r="F31" s="9">
        <v>22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>
        <v>31</v>
      </c>
      <c r="D32" s="9">
        <v>4</v>
      </c>
      <c r="E32" s="9">
        <v>2</v>
      </c>
      <c r="F32" s="9">
        <v>25</v>
      </c>
      <c r="G32" t="s">
        <v>54</v>
      </c>
      <c r="H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47</v>
      </c>
      <c r="D33" s="9">
        <v>8</v>
      </c>
      <c r="E33" s="9">
        <v>1</v>
      </c>
      <c r="F33" s="9">
        <v>38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53</v>
      </c>
      <c r="D34" s="9">
        <v>12</v>
      </c>
      <c r="E34" s="9">
        <v>3</v>
      </c>
      <c r="F34" s="9">
        <v>38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75</v>
      </c>
      <c r="D35" s="9">
        <v>19</v>
      </c>
      <c r="E35" s="9">
        <v>2</v>
      </c>
      <c r="F35" s="9">
        <v>54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60</v>
      </c>
      <c r="D36" s="9">
        <v>18</v>
      </c>
      <c r="E36" s="9">
        <v>1</v>
      </c>
      <c r="F36" s="9">
        <v>41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75</v>
      </c>
      <c r="D37" s="9">
        <v>25</v>
      </c>
      <c r="E37" s="9">
        <v>7</v>
      </c>
      <c r="F37" s="9">
        <v>43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60</v>
      </c>
      <c r="D38" s="9">
        <v>31</v>
      </c>
      <c r="E38" s="9">
        <v>4</v>
      </c>
      <c r="F38" s="9">
        <v>25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44</v>
      </c>
      <c r="D39" s="9">
        <v>18</v>
      </c>
      <c r="E39" s="9">
        <v>3</v>
      </c>
      <c r="F39" s="9">
        <v>23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46</v>
      </c>
      <c r="D40" s="9">
        <v>24</v>
      </c>
      <c r="E40" s="9">
        <v>3</v>
      </c>
      <c r="F40" s="9">
        <v>19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41</v>
      </c>
      <c r="D41" s="9">
        <v>34</v>
      </c>
      <c r="E41" s="9" t="s">
        <v>65</v>
      </c>
      <c r="F41" s="9">
        <v>7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29</v>
      </c>
      <c r="D42" s="9">
        <v>25</v>
      </c>
      <c r="E42" s="9" t="s">
        <v>65</v>
      </c>
      <c r="F42" s="9">
        <v>4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20</v>
      </c>
      <c r="D43" s="9">
        <v>18</v>
      </c>
      <c r="E43" s="9" t="s">
        <v>65</v>
      </c>
      <c r="F43" s="9">
        <v>2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13</v>
      </c>
      <c r="D44" s="9">
        <v>11</v>
      </c>
      <c r="E44" s="9" t="s">
        <v>65</v>
      </c>
      <c r="F44" s="9">
        <v>2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>
        <v>2</v>
      </c>
      <c r="D45" s="9">
        <v>2</v>
      </c>
      <c r="E45" s="9" t="s">
        <v>65</v>
      </c>
      <c r="F45" s="9" t="s">
        <v>65</v>
      </c>
      <c r="G45" t="s">
        <v>54</v>
      </c>
      <c r="H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617</v>
      </c>
      <c r="D47" s="3">
        <v>290</v>
      </c>
      <c r="E47" s="3">
        <v>19</v>
      </c>
      <c r="F47" s="3">
        <v>308</v>
      </c>
    </row>
    <row r="48" spans="1:9" ht="12" customHeight="1" x14ac:dyDescent="0.2">
      <c r="A48" s="24" t="s">
        <v>54</v>
      </c>
      <c r="B48" s="1" t="s">
        <v>9</v>
      </c>
      <c r="C48" s="9">
        <v>9</v>
      </c>
      <c r="D48" s="9">
        <v>4</v>
      </c>
      <c r="E48" s="9">
        <v>1</v>
      </c>
      <c r="F48" s="9">
        <v>4</v>
      </c>
      <c r="G48" t="s">
        <v>54</v>
      </c>
      <c r="H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15</v>
      </c>
      <c r="D49" s="9">
        <v>2</v>
      </c>
      <c r="E49" s="9">
        <v>3</v>
      </c>
      <c r="F49" s="9">
        <v>10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23</v>
      </c>
      <c r="D50" s="9">
        <v>6</v>
      </c>
      <c r="E50" s="9">
        <v>1</v>
      </c>
      <c r="F50" s="9">
        <v>16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29</v>
      </c>
      <c r="D51" s="9">
        <v>10</v>
      </c>
      <c r="E51" s="9" t="s">
        <v>65</v>
      </c>
      <c r="F51" s="9">
        <v>19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19</v>
      </c>
      <c r="D52" s="9">
        <v>6</v>
      </c>
      <c r="E52" s="9" t="s">
        <v>65</v>
      </c>
      <c r="F52" s="9">
        <v>13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30</v>
      </c>
      <c r="D53" s="9">
        <v>7</v>
      </c>
      <c r="E53" s="9" t="s">
        <v>65</v>
      </c>
      <c r="F53" s="9">
        <v>23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37</v>
      </c>
      <c r="D54" s="9">
        <v>10</v>
      </c>
      <c r="E54" s="9" t="s">
        <v>65</v>
      </c>
      <c r="F54" s="9">
        <v>27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52</v>
      </c>
      <c r="D55" s="9">
        <v>15</v>
      </c>
      <c r="E55" s="9" t="s">
        <v>65</v>
      </c>
      <c r="F55" s="9">
        <v>37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60</v>
      </c>
      <c r="D56" s="9">
        <v>21</v>
      </c>
      <c r="E56" s="9">
        <v>4</v>
      </c>
      <c r="F56" s="9">
        <v>35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63</v>
      </c>
      <c r="D57" s="9">
        <v>32</v>
      </c>
      <c r="E57" s="9">
        <v>4</v>
      </c>
      <c r="F57" s="9">
        <v>27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44</v>
      </c>
      <c r="D58" s="9">
        <v>12</v>
      </c>
      <c r="E58" s="9">
        <v>4</v>
      </c>
      <c r="F58" s="9">
        <v>28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49</v>
      </c>
      <c r="D59" s="9">
        <v>24</v>
      </c>
      <c r="E59" s="9">
        <v>1</v>
      </c>
      <c r="F59" s="9">
        <v>24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50</v>
      </c>
      <c r="D60" s="9">
        <v>26</v>
      </c>
      <c r="E60" s="9">
        <v>1</v>
      </c>
      <c r="F60" s="9">
        <v>23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40</v>
      </c>
      <c r="D61" s="9">
        <v>29</v>
      </c>
      <c r="E61" s="9" t="s">
        <v>65</v>
      </c>
      <c r="F61" s="9">
        <v>11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31</v>
      </c>
      <c r="D62" s="9">
        <v>24</v>
      </c>
      <c r="E62" s="9" t="s">
        <v>65</v>
      </c>
      <c r="F62" s="9">
        <v>7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30</v>
      </c>
      <c r="D63" s="9">
        <v>28</v>
      </c>
      <c r="E63" s="9" t="s">
        <v>65</v>
      </c>
      <c r="F63" s="9">
        <v>2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19</v>
      </c>
      <c r="D64" s="9">
        <v>18</v>
      </c>
      <c r="E64" s="9" t="s">
        <v>65</v>
      </c>
      <c r="F64" s="9">
        <v>1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14</v>
      </c>
      <c r="D65" s="9">
        <v>13</v>
      </c>
      <c r="E65" s="9" t="s">
        <v>65</v>
      </c>
      <c r="F65" s="9">
        <v>1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>
        <v>3</v>
      </c>
      <c r="D66" s="9">
        <v>3</v>
      </c>
      <c r="E66" s="9" t="s">
        <v>65</v>
      </c>
      <c r="F66" s="9" t="s">
        <v>65</v>
      </c>
      <c r="G66" t="s">
        <v>54</v>
      </c>
      <c r="H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71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34" customWidth="1"/>
  </cols>
  <sheetData>
    <row r="1" spans="1:31" ht="13.9" customHeight="1" x14ac:dyDescent="0.2">
      <c r="A1" s="22" t="s">
        <v>0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75" customHeight="1" x14ac:dyDescent="0.2">
      <c r="A2" s="31" t="s">
        <v>36</v>
      </c>
      <c r="B2" s="31"/>
      <c r="C2" s="31"/>
      <c r="D2" s="31"/>
      <c r="E2" s="31"/>
      <c r="F2" s="31"/>
      <c r="G2" s="15"/>
      <c r="H2" s="15"/>
      <c r="I2" s="15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4" customHeight="1" x14ac:dyDescent="0.2">
      <c r="A3" s="20" t="s">
        <v>2</v>
      </c>
      <c r="B3" s="20"/>
      <c r="C3" s="20" t="s">
        <v>3</v>
      </c>
      <c r="D3" s="19" t="s">
        <v>4</v>
      </c>
      <c r="E3" s="19"/>
      <c r="F3" s="20" t="s">
        <v>5</v>
      </c>
      <c r="G3" s="18"/>
      <c r="H3" t="s">
        <v>54</v>
      </c>
      <c r="I3" t="s">
        <v>54</v>
      </c>
    </row>
    <row r="4" spans="1:31" ht="63.6" customHeight="1" x14ac:dyDescent="0.2">
      <c r="A4" s="21"/>
      <c r="B4" s="21"/>
      <c r="C4" s="21"/>
      <c r="D4" s="2" t="s">
        <v>6</v>
      </c>
      <c r="E4" s="2" t="s">
        <v>7</v>
      </c>
      <c r="F4" s="21"/>
      <c r="G4" t="s">
        <v>54</v>
      </c>
      <c r="H4" t="s">
        <v>54</v>
      </c>
      <c r="I4" t="s">
        <v>54</v>
      </c>
    </row>
    <row r="5" spans="1:31" ht="12" customHeight="1" x14ac:dyDescent="0.2">
      <c r="A5" s="23" t="s">
        <v>8</v>
      </c>
      <c r="B5" s="16" t="s">
        <v>54</v>
      </c>
      <c r="C5" s="17">
        <v>155</v>
      </c>
      <c r="D5" s="17">
        <v>98</v>
      </c>
      <c r="E5" s="17">
        <v>6</v>
      </c>
      <c r="F5" s="17">
        <v>51</v>
      </c>
    </row>
    <row r="6" spans="1:31" ht="12" customHeight="1" x14ac:dyDescent="0.2">
      <c r="A6" s="24" t="s">
        <v>54</v>
      </c>
      <c r="B6" s="1" t="s">
        <v>9</v>
      </c>
      <c r="C6" s="9">
        <v>2</v>
      </c>
      <c r="D6" s="9">
        <v>2</v>
      </c>
      <c r="E6" s="9" t="s">
        <v>65</v>
      </c>
      <c r="F6" s="9" t="s">
        <v>65</v>
      </c>
      <c r="G6" t="s">
        <v>54</v>
      </c>
      <c r="H6" t="s">
        <v>54</v>
      </c>
    </row>
    <row r="7" spans="1:31" ht="12" customHeight="1" x14ac:dyDescent="0.2">
      <c r="A7" s="24" t="s">
        <v>54</v>
      </c>
      <c r="B7" s="1" t="s">
        <v>10</v>
      </c>
      <c r="C7" s="9">
        <v>3</v>
      </c>
      <c r="D7" s="9" t="s">
        <v>65</v>
      </c>
      <c r="E7" s="9">
        <v>1</v>
      </c>
      <c r="F7" s="9">
        <v>2</v>
      </c>
      <c r="G7" t="s">
        <v>54</v>
      </c>
      <c r="H7" t="s">
        <v>54</v>
      </c>
    </row>
    <row r="8" spans="1:31" ht="12" customHeight="1" x14ac:dyDescent="0.2">
      <c r="A8" s="24" t="s">
        <v>54</v>
      </c>
      <c r="B8" s="1" t="s">
        <v>11</v>
      </c>
      <c r="C8" s="9">
        <v>2</v>
      </c>
      <c r="D8" s="9">
        <v>1</v>
      </c>
      <c r="E8" s="9" t="s">
        <v>65</v>
      </c>
      <c r="F8" s="9">
        <v>1</v>
      </c>
      <c r="G8" t="s">
        <v>54</v>
      </c>
      <c r="H8" t="s">
        <v>54</v>
      </c>
    </row>
    <row r="9" spans="1:31" ht="12" customHeight="1" x14ac:dyDescent="0.2">
      <c r="A9" s="24" t="s">
        <v>54</v>
      </c>
      <c r="B9" s="1" t="s">
        <v>12</v>
      </c>
      <c r="C9" s="9">
        <v>4</v>
      </c>
      <c r="D9" s="9">
        <v>2</v>
      </c>
      <c r="E9" s="9" t="s">
        <v>65</v>
      </c>
      <c r="F9" s="9">
        <v>2</v>
      </c>
      <c r="G9" t="s">
        <v>54</v>
      </c>
      <c r="H9" t="s">
        <v>54</v>
      </c>
    </row>
    <row r="10" spans="1:31" ht="12" customHeight="1" x14ac:dyDescent="0.2">
      <c r="A10" s="24" t="s">
        <v>54</v>
      </c>
      <c r="B10" s="1" t="s">
        <v>13</v>
      </c>
      <c r="C10" s="9">
        <v>4</v>
      </c>
      <c r="D10" s="9" t="s">
        <v>65</v>
      </c>
      <c r="E10" s="9">
        <v>2</v>
      </c>
      <c r="F10" s="9">
        <v>2</v>
      </c>
      <c r="G10" t="s">
        <v>54</v>
      </c>
      <c r="H10" t="s">
        <v>54</v>
      </c>
    </row>
    <row r="11" spans="1:31" ht="12" customHeight="1" x14ac:dyDescent="0.25">
      <c r="A11" s="24" t="s">
        <v>54</v>
      </c>
      <c r="B11" s="1" t="s">
        <v>14</v>
      </c>
      <c r="C11" s="9">
        <v>4</v>
      </c>
      <c r="D11" s="9">
        <v>2</v>
      </c>
      <c r="E11" s="9" t="s">
        <v>65</v>
      </c>
      <c r="F11" s="9">
        <v>2</v>
      </c>
      <c r="G11" t="s">
        <v>54</v>
      </c>
      <c r="H11" t="s">
        <v>54</v>
      </c>
    </row>
    <row r="12" spans="1:31" ht="12" customHeight="1" x14ac:dyDescent="0.2">
      <c r="A12" s="24" t="s">
        <v>54</v>
      </c>
      <c r="B12" s="1" t="s">
        <v>15</v>
      </c>
      <c r="C12" s="9">
        <v>6</v>
      </c>
      <c r="D12" s="9">
        <v>3</v>
      </c>
      <c r="E12" s="9" t="s">
        <v>65</v>
      </c>
      <c r="F12" s="9">
        <v>3</v>
      </c>
      <c r="G12" t="s">
        <v>54</v>
      </c>
      <c r="H12" t="s">
        <v>54</v>
      </c>
    </row>
    <row r="13" spans="1:31" ht="12" customHeight="1" x14ac:dyDescent="0.2">
      <c r="A13" s="24" t="s">
        <v>54</v>
      </c>
      <c r="B13" s="1" t="s">
        <v>16</v>
      </c>
      <c r="C13" s="9">
        <v>11</v>
      </c>
      <c r="D13" s="9">
        <v>4</v>
      </c>
      <c r="E13" s="9" t="s">
        <v>65</v>
      </c>
      <c r="F13" s="9">
        <v>7</v>
      </c>
      <c r="G13" t="s">
        <v>54</v>
      </c>
      <c r="H13" t="s">
        <v>54</v>
      </c>
    </row>
    <row r="14" spans="1:31" ht="12" customHeight="1" x14ac:dyDescent="0.2">
      <c r="A14" s="24" t="s">
        <v>54</v>
      </c>
      <c r="B14" s="1" t="s">
        <v>17</v>
      </c>
      <c r="C14" s="9">
        <v>11</v>
      </c>
      <c r="D14" s="9">
        <v>2</v>
      </c>
      <c r="E14" s="9" t="s">
        <v>65</v>
      </c>
      <c r="F14" s="9">
        <v>9</v>
      </c>
      <c r="G14" t="s">
        <v>54</v>
      </c>
      <c r="H14" t="s">
        <v>54</v>
      </c>
    </row>
    <row r="15" spans="1:31" ht="12" customHeight="1" x14ac:dyDescent="0.2">
      <c r="A15" s="24" t="s">
        <v>54</v>
      </c>
      <c r="B15" s="1" t="s">
        <v>18</v>
      </c>
      <c r="C15" s="9">
        <v>12</v>
      </c>
      <c r="D15" s="9">
        <v>6</v>
      </c>
      <c r="E15" s="9">
        <v>1</v>
      </c>
      <c r="F15" s="9">
        <v>5</v>
      </c>
      <c r="G15" t="s">
        <v>54</v>
      </c>
      <c r="H15" t="s">
        <v>54</v>
      </c>
    </row>
    <row r="16" spans="1:31" ht="12" customHeight="1" x14ac:dyDescent="0.2">
      <c r="A16" s="24" t="s">
        <v>54</v>
      </c>
      <c r="B16" s="1" t="s">
        <v>19</v>
      </c>
      <c r="C16" s="9">
        <v>10</v>
      </c>
      <c r="D16" s="9">
        <v>8</v>
      </c>
      <c r="E16" s="9" t="s">
        <v>65</v>
      </c>
      <c r="F16" s="9">
        <v>2</v>
      </c>
      <c r="G16" t="s">
        <v>54</v>
      </c>
      <c r="H16" t="s">
        <v>54</v>
      </c>
    </row>
    <row r="17" spans="1:9" ht="12" customHeight="1" x14ac:dyDescent="0.2">
      <c r="A17" s="24" t="s">
        <v>54</v>
      </c>
      <c r="B17" s="1" t="s">
        <v>20</v>
      </c>
      <c r="C17" s="9">
        <v>7</v>
      </c>
      <c r="D17" s="9">
        <v>5</v>
      </c>
      <c r="E17" s="9">
        <v>1</v>
      </c>
      <c r="F17" s="9">
        <v>1</v>
      </c>
      <c r="G17" t="s">
        <v>54</v>
      </c>
      <c r="H17" t="s">
        <v>54</v>
      </c>
    </row>
    <row r="18" spans="1:9" ht="12" customHeight="1" x14ac:dyDescent="0.2">
      <c r="A18" s="24" t="s">
        <v>54</v>
      </c>
      <c r="B18" s="1" t="s">
        <v>21</v>
      </c>
      <c r="C18" s="9">
        <v>17</v>
      </c>
      <c r="D18" s="9">
        <v>8</v>
      </c>
      <c r="E18" s="9" t="s">
        <v>65</v>
      </c>
      <c r="F18" s="9">
        <v>9</v>
      </c>
      <c r="G18" t="s">
        <v>54</v>
      </c>
      <c r="H18" t="s">
        <v>54</v>
      </c>
    </row>
    <row r="19" spans="1:9" ht="12" customHeight="1" x14ac:dyDescent="0.2">
      <c r="A19" s="24" t="s">
        <v>54</v>
      </c>
      <c r="B19" s="1" t="s">
        <v>22</v>
      </c>
      <c r="C19" s="9">
        <v>19</v>
      </c>
      <c r="D19" s="9">
        <v>15</v>
      </c>
      <c r="E19" s="9">
        <v>1</v>
      </c>
      <c r="F19" s="9">
        <v>3</v>
      </c>
      <c r="G19" t="s">
        <v>54</v>
      </c>
      <c r="H19" t="s">
        <v>54</v>
      </c>
    </row>
    <row r="20" spans="1:9" ht="12" customHeight="1" x14ac:dyDescent="0.2">
      <c r="A20" s="24" t="s">
        <v>54</v>
      </c>
      <c r="B20" s="1" t="s">
        <v>23</v>
      </c>
      <c r="C20" s="9">
        <v>22</v>
      </c>
      <c r="D20" s="9">
        <v>20</v>
      </c>
      <c r="E20" s="9" t="s">
        <v>65</v>
      </c>
      <c r="F20" s="9">
        <v>2</v>
      </c>
      <c r="G20" t="s">
        <v>54</v>
      </c>
      <c r="H20" t="s">
        <v>54</v>
      </c>
    </row>
    <row r="21" spans="1:9" ht="12" customHeight="1" x14ac:dyDescent="0.2">
      <c r="A21" s="24" t="s">
        <v>54</v>
      </c>
      <c r="B21" s="1" t="s">
        <v>24</v>
      </c>
      <c r="C21" s="9">
        <v>11</v>
      </c>
      <c r="D21" s="9">
        <v>10</v>
      </c>
      <c r="E21" s="9" t="s">
        <v>65</v>
      </c>
      <c r="F21" s="9">
        <v>1</v>
      </c>
      <c r="G21" t="s">
        <v>54</v>
      </c>
      <c r="H21" t="s">
        <v>54</v>
      </c>
    </row>
    <row r="22" spans="1:9" ht="12" customHeight="1" x14ac:dyDescent="0.2">
      <c r="A22" s="24" t="s">
        <v>54</v>
      </c>
      <c r="B22" s="1" t="s">
        <v>25</v>
      </c>
      <c r="C22" s="9">
        <v>4</v>
      </c>
      <c r="D22" s="9">
        <v>4</v>
      </c>
      <c r="E22" s="9" t="s">
        <v>65</v>
      </c>
      <c r="F22" s="9" t="s">
        <v>65</v>
      </c>
      <c r="G22" t="s">
        <v>54</v>
      </c>
      <c r="H22" t="s">
        <v>54</v>
      </c>
    </row>
    <row r="23" spans="1:9" ht="12" customHeight="1" x14ac:dyDescent="0.2">
      <c r="A23" s="24" t="s">
        <v>54</v>
      </c>
      <c r="B23" s="1" t="s">
        <v>26</v>
      </c>
      <c r="C23" s="9">
        <v>6</v>
      </c>
      <c r="D23" s="9">
        <v>6</v>
      </c>
      <c r="E23" s="9" t="s">
        <v>65</v>
      </c>
      <c r="F23" s="9" t="s">
        <v>65</v>
      </c>
      <c r="G23" t="s">
        <v>54</v>
      </c>
      <c r="H23" t="s">
        <v>54</v>
      </c>
    </row>
    <row r="24" spans="1:9" ht="12" customHeight="1" x14ac:dyDescent="0.2">
      <c r="A24" s="24" t="s">
        <v>54</v>
      </c>
      <c r="B24" s="1" t="s">
        <v>27</v>
      </c>
      <c r="C24" s="9" t="s">
        <v>65</v>
      </c>
      <c r="D24" s="9" t="s">
        <v>65</v>
      </c>
      <c r="E24" s="9" t="s">
        <v>65</v>
      </c>
      <c r="F24" s="9" t="s">
        <v>65</v>
      </c>
      <c r="G24" t="s">
        <v>54</v>
      </c>
      <c r="H24" t="s">
        <v>54</v>
      </c>
      <c r="I24" t="s">
        <v>54</v>
      </c>
    </row>
    <row r="25" spans="1:9" ht="12" customHeight="1" x14ac:dyDescent="0.2">
      <c r="A25" s="24" t="s">
        <v>54</v>
      </c>
      <c r="B25" s="1" t="s">
        <v>28</v>
      </c>
      <c r="C25" s="9" t="s">
        <v>65</v>
      </c>
      <c r="D25" s="9" t="s">
        <v>65</v>
      </c>
      <c r="E25" s="9" t="s">
        <v>65</v>
      </c>
      <c r="F25" s="9" t="s">
        <v>65</v>
      </c>
      <c r="G25" t="s">
        <v>54</v>
      </c>
      <c r="H25" t="s">
        <v>54</v>
      </c>
      <c r="I25" t="s">
        <v>54</v>
      </c>
    </row>
    <row r="26" spans="1:9" ht="12" customHeight="1" x14ac:dyDescent="0.2">
      <c r="A26" s="25" t="s">
        <v>29</v>
      </c>
      <c r="B26" s="4" t="s">
        <v>54</v>
      </c>
      <c r="C26" s="3">
        <v>74</v>
      </c>
      <c r="D26" s="3">
        <v>47</v>
      </c>
      <c r="E26" s="3">
        <v>4</v>
      </c>
      <c r="F26" s="3">
        <v>23</v>
      </c>
    </row>
    <row r="27" spans="1:9" ht="12" customHeight="1" x14ac:dyDescent="0.2">
      <c r="A27" s="24" t="s">
        <v>54</v>
      </c>
      <c r="B27" s="1" t="s">
        <v>9</v>
      </c>
      <c r="C27" s="9">
        <v>2</v>
      </c>
      <c r="D27" s="9">
        <v>2</v>
      </c>
      <c r="E27" s="9" t="s">
        <v>65</v>
      </c>
      <c r="F27" s="9" t="s">
        <v>65</v>
      </c>
      <c r="G27" t="s">
        <v>54</v>
      </c>
      <c r="H27" t="s">
        <v>54</v>
      </c>
    </row>
    <row r="28" spans="1:9" ht="12" customHeight="1" x14ac:dyDescent="0.2">
      <c r="A28" s="24" t="s">
        <v>54</v>
      </c>
      <c r="B28" s="1" t="s">
        <v>10</v>
      </c>
      <c r="C28" s="9">
        <v>2</v>
      </c>
      <c r="D28" s="9" t="s">
        <v>65</v>
      </c>
      <c r="E28" s="9">
        <v>1</v>
      </c>
      <c r="F28" s="9">
        <v>1</v>
      </c>
      <c r="G28" t="s">
        <v>54</v>
      </c>
      <c r="H28" t="s">
        <v>54</v>
      </c>
    </row>
    <row r="29" spans="1:9" ht="12" customHeight="1" x14ac:dyDescent="0.2">
      <c r="A29" s="24" t="s">
        <v>54</v>
      </c>
      <c r="B29" s="1" t="s">
        <v>11</v>
      </c>
      <c r="C29" s="9" t="s">
        <v>65</v>
      </c>
      <c r="D29" s="9" t="s">
        <v>65</v>
      </c>
      <c r="E29" s="9" t="s">
        <v>65</v>
      </c>
      <c r="F29" s="9" t="s">
        <v>65</v>
      </c>
      <c r="G29" t="s">
        <v>54</v>
      </c>
      <c r="H29" t="s">
        <v>54</v>
      </c>
      <c r="I29" t="s">
        <v>54</v>
      </c>
    </row>
    <row r="30" spans="1:9" ht="12" customHeight="1" x14ac:dyDescent="0.2">
      <c r="A30" s="24" t="s">
        <v>54</v>
      </c>
      <c r="B30" s="1" t="s">
        <v>12</v>
      </c>
      <c r="C30" s="9">
        <v>2</v>
      </c>
      <c r="D30" s="9">
        <v>1</v>
      </c>
      <c r="E30" s="9" t="s">
        <v>65</v>
      </c>
      <c r="F30" s="9">
        <v>1</v>
      </c>
      <c r="G30" t="s">
        <v>54</v>
      </c>
      <c r="H30" t="s">
        <v>54</v>
      </c>
    </row>
    <row r="31" spans="1:9" ht="12" customHeight="1" x14ac:dyDescent="0.2">
      <c r="A31" s="24" t="s">
        <v>54</v>
      </c>
      <c r="B31" s="1" t="s">
        <v>13</v>
      </c>
      <c r="C31" s="9">
        <v>2</v>
      </c>
      <c r="D31" s="9" t="s">
        <v>65</v>
      </c>
      <c r="E31" s="9">
        <v>2</v>
      </c>
      <c r="F31" s="9" t="s">
        <v>65</v>
      </c>
      <c r="G31" t="s">
        <v>54</v>
      </c>
      <c r="H31" t="s">
        <v>54</v>
      </c>
    </row>
    <row r="32" spans="1:9" ht="12" customHeight="1" x14ac:dyDescent="0.2">
      <c r="A32" s="24" t="s">
        <v>54</v>
      </c>
      <c r="B32" s="1" t="s">
        <v>14</v>
      </c>
      <c r="C32" s="9" t="s">
        <v>65</v>
      </c>
      <c r="D32" s="9" t="s">
        <v>65</v>
      </c>
      <c r="E32" s="9" t="s">
        <v>65</v>
      </c>
      <c r="F32" s="9" t="s">
        <v>65</v>
      </c>
      <c r="G32" t="s">
        <v>54</v>
      </c>
      <c r="H32" t="s">
        <v>54</v>
      </c>
      <c r="I32" t="s">
        <v>54</v>
      </c>
    </row>
    <row r="33" spans="1:9" ht="12" customHeight="1" x14ac:dyDescent="0.2">
      <c r="A33" s="24" t="s">
        <v>54</v>
      </c>
      <c r="B33" s="1" t="s">
        <v>15</v>
      </c>
      <c r="C33" s="9">
        <v>5</v>
      </c>
      <c r="D33" s="9">
        <v>2</v>
      </c>
      <c r="E33" s="9" t="s">
        <v>65</v>
      </c>
      <c r="F33" s="9">
        <v>3</v>
      </c>
      <c r="G33" t="s">
        <v>54</v>
      </c>
      <c r="H33" t="s">
        <v>54</v>
      </c>
    </row>
    <row r="34" spans="1:9" ht="12" customHeight="1" x14ac:dyDescent="0.2">
      <c r="A34" s="24" t="s">
        <v>54</v>
      </c>
      <c r="B34" s="1" t="s">
        <v>16</v>
      </c>
      <c r="C34" s="9">
        <v>4</v>
      </c>
      <c r="D34" s="9">
        <v>1</v>
      </c>
      <c r="E34" s="9" t="s">
        <v>65</v>
      </c>
      <c r="F34" s="9">
        <v>3</v>
      </c>
      <c r="G34" t="s">
        <v>54</v>
      </c>
      <c r="H34" t="s">
        <v>54</v>
      </c>
    </row>
    <row r="35" spans="1:9" ht="12" customHeight="1" x14ac:dyDescent="0.2">
      <c r="A35" s="24" t="s">
        <v>54</v>
      </c>
      <c r="B35" s="1" t="s">
        <v>17</v>
      </c>
      <c r="C35" s="9">
        <v>5</v>
      </c>
      <c r="D35" s="9">
        <v>1</v>
      </c>
      <c r="E35" s="9" t="s">
        <v>65</v>
      </c>
      <c r="F35" s="9">
        <v>4</v>
      </c>
      <c r="G35" t="s">
        <v>54</v>
      </c>
      <c r="H35" t="s">
        <v>54</v>
      </c>
    </row>
    <row r="36" spans="1:9" ht="12" customHeight="1" x14ac:dyDescent="0.2">
      <c r="A36" s="24" t="s">
        <v>54</v>
      </c>
      <c r="B36" s="1" t="s">
        <v>18</v>
      </c>
      <c r="C36" s="9">
        <v>5</v>
      </c>
      <c r="D36" s="9">
        <v>3</v>
      </c>
      <c r="E36" s="9" t="s">
        <v>65</v>
      </c>
      <c r="F36" s="9">
        <v>2</v>
      </c>
      <c r="G36" t="s">
        <v>54</v>
      </c>
      <c r="H36" t="s">
        <v>54</v>
      </c>
    </row>
    <row r="37" spans="1:9" ht="12" customHeight="1" x14ac:dyDescent="0.2">
      <c r="A37" s="24" t="s">
        <v>54</v>
      </c>
      <c r="B37" s="1" t="s">
        <v>19</v>
      </c>
      <c r="C37" s="9">
        <v>4</v>
      </c>
      <c r="D37" s="9">
        <v>3</v>
      </c>
      <c r="E37" s="9" t="s">
        <v>65</v>
      </c>
      <c r="F37" s="9">
        <v>1</v>
      </c>
      <c r="G37" t="s">
        <v>54</v>
      </c>
      <c r="H37" t="s">
        <v>54</v>
      </c>
    </row>
    <row r="38" spans="1:9" ht="12" customHeight="1" x14ac:dyDescent="0.2">
      <c r="A38" s="24" t="s">
        <v>54</v>
      </c>
      <c r="B38" s="1" t="s">
        <v>20</v>
      </c>
      <c r="C38" s="9">
        <v>4</v>
      </c>
      <c r="D38" s="9">
        <v>3</v>
      </c>
      <c r="E38" s="9" t="s">
        <v>65</v>
      </c>
      <c r="F38" s="9">
        <v>1</v>
      </c>
      <c r="G38" t="s">
        <v>54</v>
      </c>
      <c r="H38" t="s">
        <v>54</v>
      </c>
    </row>
    <row r="39" spans="1:9" ht="12" customHeight="1" x14ac:dyDescent="0.2">
      <c r="A39" s="24" t="s">
        <v>54</v>
      </c>
      <c r="B39" s="1" t="s">
        <v>21</v>
      </c>
      <c r="C39" s="9">
        <v>9</v>
      </c>
      <c r="D39" s="9">
        <v>4</v>
      </c>
      <c r="E39" s="9" t="s">
        <v>65</v>
      </c>
      <c r="F39" s="9">
        <v>5</v>
      </c>
      <c r="G39" t="s">
        <v>54</v>
      </c>
      <c r="H39" t="s">
        <v>54</v>
      </c>
    </row>
    <row r="40" spans="1:9" ht="12" customHeight="1" x14ac:dyDescent="0.2">
      <c r="A40" s="24" t="s">
        <v>54</v>
      </c>
      <c r="B40" s="1" t="s">
        <v>22</v>
      </c>
      <c r="C40" s="9">
        <v>12</v>
      </c>
      <c r="D40" s="9">
        <v>9</v>
      </c>
      <c r="E40" s="9">
        <v>1</v>
      </c>
      <c r="F40" s="9">
        <v>2</v>
      </c>
      <c r="G40" t="s">
        <v>54</v>
      </c>
      <c r="H40" t="s">
        <v>54</v>
      </c>
    </row>
    <row r="41" spans="1:9" ht="12" customHeight="1" x14ac:dyDescent="0.2">
      <c r="A41" s="24" t="s">
        <v>54</v>
      </c>
      <c r="B41" s="1" t="s">
        <v>23</v>
      </c>
      <c r="C41" s="9">
        <v>13</v>
      </c>
      <c r="D41" s="9">
        <v>13</v>
      </c>
      <c r="E41" s="9" t="s">
        <v>65</v>
      </c>
      <c r="F41" s="9" t="s">
        <v>65</v>
      </c>
      <c r="G41" t="s">
        <v>54</v>
      </c>
      <c r="H41" t="s">
        <v>54</v>
      </c>
    </row>
    <row r="42" spans="1:9" ht="12" customHeight="1" x14ac:dyDescent="0.2">
      <c r="A42" s="24" t="s">
        <v>54</v>
      </c>
      <c r="B42" s="1" t="s">
        <v>24</v>
      </c>
      <c r="C42" s="9">
        <v>3</v>
      </c>
      <c r="D42" s="9">
        <v>3</v>
      </c>
      <c r="E42" s="9" t="s">
        <v>65</v>
      </c>
      <c r="F42" s="9" t="s">
        <v>65</v>
      </c>
      <c r="G42" t="s">
        <v>54</v>
      </c>
      <c r="H42" t="s">
        <v>54</v>
      </c>
    </row>
    <row r="43" spans="1:9" ht="12" customHeight="1" x14ac:dyDescent="0.2">
      <c r="A43" s="24" t="s">
        <v>54</v>
      </c>
      <c r="B43" s="1" t="s">
        <v>25</v>
      </c>
      <c r="C43" s="9">
        <v>1</v>
      </c>
      <c r="D43" s="9">
        <v>1</v>
      </c>
      <c r="E43" s="9" t="s">
        <v>65</v>
      </c>
      <c r="F43" s="9" t="s">
        <v>65</v>
      </c>
      <c r="G43" t="s">
        <v>54</v>
      </c>
      <c r="H43" t="s">
        <v>54</v>
      </c>
    </row>
    <row r="44" spans="1:9" ht="12" customHeight="1" x14ac:dyDescent="0.2">
      <c r="A44" s="24" t="s">
        <v>54</v>
      </c>
      <c r="B44" s="1" t="s">
        <v>26</v>
      </c>
      <c r="C44" s="9">
        <v>1</v>
      </c>
      <c r="D44" s="9">
        <v>1</v>
      </c>
      <c r="E44" s="9" t="s">
        <v>65</v>
      </c>
      <c r="F44" s="9" t="s">
        <v>65</v>
      </c>
      <c r="G44" t="s">
        <v>54</v>
      </c>
      <c r="H44" t="s">
        <v>54</v>
      </c>
    </row>
    <row r="45" spans="1:9" ht="12" customHeight="1" x14ac:dyDescent="0.2">
      <c r="A45" s="24" t="s">
        <v>54</v>
      </c>
      <c r="B45" s="1" t="s">
        <v>27</v>
      </c>
      <c r="C45" s="9" t="s">
        <v>65</v>
      </c>
      <c r="D45" s="9" t="s">
        <v>65</v>
      </c>
      <c r="E45" s="9" t="s">
        <v>65</v>
      </c>
      <c r="F45" s="9" t="s">
        <v>65</v>
      </c>
      <c r="G45" t="s">
        <v>54</v>
      </c>
      <c r="H45" t="s">
        <v>54</v>
      </c>
      <c r="I45" t="s">
        <v>54</v>
      </c>
    </row>
    <row r="46" spans="1:9" ht="12" customHeight="1" x14ac:dyDescent="0.2">
      <c r="A46" s="24" t="s">
        <v>54</v>
      </c>
      <c r="B46" s="1" t="s">
        <v>28</v>
      </c>
      <c r="C46" s="9" t="s">
        <v>65</v>
      </c>
      <c r="D46" s="9" t="s">
        <v>65</v>
      </c>
      <c r="E46" s="9" t="s">
        <v>65</v>
      </c>
      <c r="F46" s="9" t="s">
        <v>65</v>
      </c>
      <c r="G46" t="s">
        <v>54</v>
      </c>
      <c r="H46" t="s">
        <v>54</v>
      </c>
      <c r="I46" t="s">
        <v>54</v>
      </c>
    </row>
    <row r="47" spans="1:9" ht="12" customHeight="1" x14ac:dyDescent="0.2">
      <c r="A47" s="25" t="s">
        <v>30</v>
      </c>
      <c r="B47" s="4" t="s">
        <v>54</v>
      </c>
      <c r="C47" s="3">
        <v>81</v>
      </c>
      <c r="D47" s="3">
        <v>51</v>
      </c>
      <c r="E47" s="3">
        <v>2</v>
      </c>
      <c r="F47" s="3">
        <v>28</v>
      </c>
    </row>
    <row r="48" spans="1:9" ht="12" customHeight="1" x14ac:dyDescent="0.2">
      <c r="A48" s="24" t="s">
        <v>54</v>
      </c>
      <c r="B48" s="1" t="s">
        <v>9</v>
      </c>
      <c r="C48" s="9" t="s">
        <v>65</v>
      </c>
      <c r="D48" s="9" t="s">
        <v>65</v>
      </c>
      <c r="E48" s="9" t="s">
        <v>65</v>
      </c>
      <c r="F48" s="9" t="s">
        <v>65</v>
      </c>
      <c r="G48" t="s">
        <v>54</v>
      </c>
      <c r="H48" t="s">
        <v>54</v>
      </c>
      <c r="I48" t="s">
        <v>54</v>
      </c>
    </row>
    <row r="49" spans="1:8" ht="12" customHeight="1" x14ac:dyDescent="0.2">
      <c r="A49" s="24" t="s">
        <v>54</v>
      </c>
      <c r="B49" s="1" t="s">
        <v>10</v>
      </c>
      <c r="C49" s="9">
        <v>1</v>
      </c>
      <c r="D49" s="9" t="s">
        <v>65</v>
      </c>
      <c r="E49" s="9" t="s">
        <v>65</v>
      </c>
      <c r="F49" s="9">
        <v>1</v>
      </c>
      <c r="G49" t="s">
        <v>54</v>
      </c>
      <c r="H49" t="s">
        <v>54</v>
      </c>
    </row>
    <row r="50" spans="1:8" ht="12" customHeight="1" x14ac:dyDescent="0.2">
      <c r="A50" s="24" t="s">
        <v>54</v>
      </c>
      <c r="B50" s="1" t="s">
        <v>11</v>
      </c>
      <c r="C50" s="9">
        <v>2</v>
      </c>
      <c r="D50" s="9">
        <v>1</v>
      </c>
      <c r="E50" s="9" t="s">
        <v>65</v>
      </c>
      <c r="F50" s="9">
        <v>1</v>
      </c>
      <c r="G50" t="s">
        <v>54</v>
      </c>
      <c r="H50" t="s">
        <v>54</v>
      </c>
    </row>
    <row r="51" spans="1:8" ht="12" customHeight="1" x14ac:dyDescent="0.2">
      <c r="A51" s="24" t="s">
        <v>54</v>
      </c>
      <c r="B51" s="1" t="s">
        <v>12</v>
      </c>
      <c r="C51" s="9">
        <v>2</v>
      </c>
      <c r="D51" s="9">
        <v>1</v>
      </c>
      <c r="E51" s="9" t="s">
        <v>65</v>
      </c>
      <c r="F51" s="9">
        <v>1</v>
      </c>
      <c r="G51" t="s">
        <v>54</v>
      </c>
      <c r="H51" t="s">
        <v>54</v>
      </c>
    </row>
    <row r="52" spans="1:8" ht="12" customHeight="1" x14ac:dyDescent="0.2">
      <c r="A52" s="24" t="s">
        <v>54</v>
      </c>
      <c r="B52" s="1" t="s">
        <v>13</v>
      </c>
      <c r="C52" s="9">
        <v>2</v>
      </c>
      <c r="D52" s="9" t="s">
        <v>65</v>
      </c>
      <c r="E52" s="9" t="s">
        <v>65</v>
      </c>
      <c r="F52" s="9">
        <v>2</v>
      </c>
      <c r="G52" t="s">
        <v>54</v>
      </c>
      <c r="H52" t="s">
        <v>54</v>
      </c>
    </row>
    <row r="53" spans="1:8" ht="12" customHeight="1" x14ac:dyDescent="0.2">
      <c r="A53" s="24" t="s">
        <v>54</v>
      </c>
      <c r="B53" s="1" t="s">
        <v>14</v>
      </c>
      <c r="C53" s="9">
        <v>4</v>
      </c>
      <c r="D53" s="9">
        <v>2</v>
      </c>
      <c r="E53" s="9" t="s">
        <v>65</v>
      </c>
      <c r="F53" s="9">
        <v>2</v>
      </c>
      <c r="G53" t="s">
        <v>54</v>
      </c>
      <c r="H53" t="s">
        <v>54</v>
      </c>
    </row>
    <row r="54" spans="1:8" ht="12" customHeight="1" x14ac:dyDescent="0.2">
      <c r="A54" s="24" t="s">
        <v>54</v>
      </c>
      <c r="B54" s="1" t="s">
        <v>15</v>
      </c>
      <c r="C54" s="9">
        <v>1</v>
      </c>
      <c r="D54" s="9">
        <v>1</v>
      </c>
      <c r="E54" s="9" t="s">
        <v>65</v>
      </c>
      <c r="F54" s="9" t="s">
        <v>65</v>
      </c>
      <c r="G54" t="s">
        <v>54</v>
      </c>
      <c r="H54" t="s">
        <v>54</v>
      </c>
    </row>
    <row r="55" spans="1:8" ht="12" customHeight="1" x14ac:dyDescent="0.2">
      <c r="A55" s="24" t="s">
        <v>54</v>
      </c>
      <c r="B55" s="1" t="s">
        <v>16</v>
      </c>
      <c r="C55" s="9">
        <v>7</v>
      </c>
      <c r="D55" s="9">
        <v>3</v>
      </c>
      <c r="E55" s="9" t="s">
        <v>65</v>
      </c>
      <c r="F55" s="9">
        <v>4</v>
      </c>
      <c r="G55" t="s">
        <v>54</v>
      </c>
      <c r="H55" t="s">
        <v>54</v>
      </c>
    </row>
    <row r="56" spans="1:8" ht="12" customHeight="1" x14ac:dyDescent="0.2">
      <c r="A56" s="24" t="s">
        <v>54</v>
      </c>
      <c r="B56" s="1" t="s">
        <v>17</v>
      </c>
      <c r="C56" s="9">
        <v>6</v>
      </c>
      <c r="D56" s="9">
        <v>1</v>
      </c>
      <c r="E56" s="9" t="s">
        <v>65</v>
      </c>
      <c r="F56" s="9">
        <v>5</v>
      </c>
      <c r="G56" t="s">
        <v>54</v>
      </c>
      <c r="H56" t="s">
        <v>54</v>
      </c>
    </row>
    <row r="57" spans="1:8" ht="12" customHeight="1" x14ac:dyDescent="0.2">
      <c r="A57" s="24" t="s">
        <v>54</v>
      </c>
      <c r="B57" s="1" t="s">
        <v>18</v>
      </c>
      <c r="C57" s="9">
        <v>7</v>
      </c>
      <c r="D57" s="9">
        <v>3</v>
      </c>
      <c r="E57" s="9">
        <v>1</v>
      </c>
      <c r="F57" s="9">
        <v>3</v>
      </c>
      <c r="G57" t="s">
        <v>54</v>
      </c>
      <c r="H57" t="s">
        <v>54</v>
      </c>
    </row>
    <row r="58" spans="1:8" ht="12" customHeight="1" x14ac:dyDescent="0.2">
      <c r="A58" s="24" t="s">
        <v>54</v>
      </c>
      <c r="B58" s="1" t="s">
        <v>19</v>
      </c>
      <c r="C58" s="9">
        <v>6</v>
      </c>
      <c r="D58" s="9">
        <v>5</v>
      </c>
      <c r="E58" s="9" t="s">
        <v>65</v>
      </c>
      <c r="F58" s="9">
        <v>1</v>
      </c>
      <c r="G58" t="s">
        <v>54</v>
      </c>
      <c r="H58" t="s">
        <v>54</v>
      </c>
    </row>
    <row r="59" spans="1:8" ht="12" customHeight="1" x14ac:dyDescent="0.2">
      <c r="A59" s="24" t="s">
        <v>54</v>
      </c>
      <c r="B59" s="1" t="s">
        <v>20</v>
      </c>
      <c r="C59" s="9">
        <v>3</v>
      </c>
      <c r="D59" s="9">
        <v>2</v>
      </c>
      <c r="E59" s="9">
        <v>1</v>
      </c>
      <c r="F59" s="9" t="s">
        <v>65</v>
      </c>
      <c r="G59" t="s">
        <v>54</v>
      </c>
      <c r="H59" t="s">
        <v>54</v>
      </c>
    </row>
    <row r="60" spans="1:8" ht="12" customHeight="1" x14ac:dyDescent="0.2">
      <c r="A60" s="24" t="s">
        <v>54</v>
      </c>
      <c r="B60" s="1" t="s">
        <v>21</v>
      </c>
      <c r="C60" s="9">
        <v>8</v>
      </c>
      <c r="D60" s="9">
        <v>4</v>
      </c>
      <c r="E60" s="9" t="s">
        <v>65</v>
      </c>
      <c r="F60" s="9">
        <v>4</v>
      </c>
      <c r="G60" t="s">
        <v>54</v>
      </c>
      <c r="H60" t="s">
        <v>54</v>
      </c>
    </row>
    <row r="61" spans="1:8" ht="12" customHeight="1" x14ac:dyDescent="0.2">
      <c r="A61" s="24" t="s">
        <v>54</v>
      </c>
      <c r="B61" s="1" t="s">
        <v>22</v>
      </c>
      <c r="C61" s="9">
        <v>7</v>
      </c>
      <c r="D61" s="9">
        <v>6</v>
      </c>
      <c r="E61" s="9" t="s">
        <v>65</v>
      </c>
      <c r="F61" s="9">
        <v>1</v>
      </c>
      <c r="G61" t="s">
        <v>54</v>
      </c>
      <c r="H61" t="s">
        <v>54</v>
      </c>
    </row>
    <row r="62" spans="1:8" ht="12" customHeight="1" x14ac:dyDescent="0.2">
      <c r="A62" s="24" t="s">
        <v>54</v>
      </c>
      <c r="B62" s="1" t="s">
        <v>23</v>
      </c>
      <c r="C62" s="9">
        <v>9</v>
      </c>
      <c r="D62" s="9">
        <v>7</v>
      </c>
      <c r="E62" s="9" t="s">
        <v>65</v>
      </c>
      <c r="F62" s="9">
        <v>2</v>
      </c>
      <c r="G62" t="s">
        <v>54</v>
      </c>
      <c r="H62" t="s">
        <v>54</v>
      </c>
    </row>
    <row r="63" spans="1:8" ht="12" customHeight="1" x14ac:dyDescent="0.2">
      <c r="A63" s="24" t="s">
        <v>54</v>
      </c>
      <c r="B63" s="1" t="s">
        <v>24</v>
      </c>
      <c r="C63" s="9">
        <v>8</v>
      </c>
      <c r="D63" s="9">
        <v>7</v>
      </c>
      <c r="E63" s="9" t="s">
        <v>65</v>
      </c>
      <c r="F63" s="9">
        <v>1</v>
      </c>
      <c r="G63" t="s">
        <v>54</v>
      </c>
      <c r="H63" t="s">
        <v>54</v>
      </c>
    </row>
    <row r="64" spans="1:8" ht="12" customHeight="1" x14ac:dyDescent="0.2">
      <c r="A64" s="24" t="s">
        <v>54</v>
      </c>
      <c r="B64" s="1" t="s">
        <v>25</v>
      </c>
      <c r="C64" s="9">
        <v>3</v>
      </c>
      <c r="D64" s="9">
        <v>3</v>
      </c>
      <c r="E64" s="9" t="s">
        <v>65</v>
      </c>
      <c r="F64" s="9" t="s">
        <v>65</v>
      </c>
      <c r="G64" t="s">
        <v>54</v>
      </c>
      <c r="H64" t="s">
        <v>54</v>
      </c>
    </row>
    <row r="65" spans="1:31" ht="12" customHeight="1" x14ac:dyDescent="0.2">
      <c r="A65" s="24" t="s">
        <v>54</v>
      </c>
      <c r="B65" s="1" t="s">
        <v>26</v>
      </c>
      <c r="C65" s="9">
        <v>5</v>
      </c>
      <c r="D65" s="9">
        <v>5</v>
      </c>
      <c r="E65" s="9" t="s">
        <v>65</v>
      </c>
      <c r="F65" s="9" t="s">
        <v>65</v>
      </c>
      <c r="G65" t="s">
        <v>54</v>
      </c>
      <c r="H65" t="s">
        <v>54</v>
      </c>
    </row>
    <row r="66" spans="1:31" ht="12" customHeight="1" x14ac:dyDescent="0.2">
      <c r="A66" s="24" t="s">
        <v>54</v>
      </c>
      <c r="B66" s="1" t="s">
        <v>27</v>
      </c>
      <c r="C66" s="9" t="s">
        <v>65</v>
      </c>
      <c r="D66" s="9" t="s">
        <v>65</v>
      </c>
      <c r="E66" s="9" t="s">
        <v>65</v>
      </c>
      <c r="F66" s="9" t="s">
        <v>65</v>
      </c>
      <c r="G66" t="s">
        <v>54</v>
      </c>
      <c r="H66" t="s">
        <v>54</v>
      </c>
      <c r="I66" t="s">
        <v>54</v>
      </c>
    </row>
    <row r="67" spans="1:31" ht="12" customHeight="1" x14ac:dyDescent="0.2">
      <c r="A67" s="26" t="s">
        <v>54</v>
      </c>
      <c r="B67" s="7" t="s">
        <v>28</v>
      </c>
      <c r="C67" s="6" t="s">
        <v>65</v>
      </c>
      <c r="D67" s="6" t="s">
        <v>65</v>
      </c>
      <c r="E67" s="6" t="s">
        <v>65</v>
      </c>
      <c r="F67" s="6" t="s">
        <v>65</v>
      </c>
      <c r="G67" t="s">
        <v>54</v>
      </c>
      <c r="H67" t="s">
        <v>54</v>
      </c>
      <c r="I67" t="s">
        <v>54</v>
      </c>
    </row>
    <row r="68" spans="1:31" ht="27" customHeight="1" x14ac:dyDescent="0.2">
      <c r="A68" s="27" t="s">
        <v>66</v>
      </c>
      <c r="B68" s="28"/>
      <c r="C68" s="28"/>
      <c r="D68" s="28"/>
      <c r="E68" s="28"/>
      <c r="F68" s="29"/>
      <c r="G68" s="15"/>
      <c r="H68" s="15"/>
      <c r="I68" s="15" t="s">
        <v>54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" customHeight="1" x14ac:dyDescent="0.2">
      <c r="A69" s="27" t="s">
        <v>67</v>
      </c>
      <c r="B69" s="28"/>
      <c r="C69" s="28"/>
      <c r="D69" s="28"/>
      <c r="E69" s="28"/>
      <c r="F69" s="29"/>
      <c r="G69" s="15"/>
      <c r="H69" s="15"/>
      <c r="I69" s="15" t="s">
        <v>54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" x14ac:dyDescent="0.2">
      <c r="A70" s="8" t="s">
        <v>54</v>
      </c>
      <c r="B70" s="8" t="s">
        <v>54</v>
      </c>
      <c r="C70" s="5" t="s">
        <v>54</v>
      </c>
      <c r="D70" s="5" t="s">
        <v>54</v>
      </c>
      <c r="E70" s="5" t="s">
        <v>54</v>
      </c>
      <c r="F70" s="5" t="s">
        <v>54</v>
      </c>
      <c r="G70" t="s">
        <v>54</v>
      </c>
      <c r="H70" t="s">
        <v>54</v>
      </c>
      <c r="I70" t="s">
        <v>54</v>
      </c>
    </row>
    <row r="71" spans="1:31" x14ac:dyDescent="0.2">
      <c r="A71" s="8"/>
      <c r="B71" s="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Carátula</vt:lpstr>
      <vt:lpstr>Índice</vt:lpstr>
      <vt:lpstr>Cuadro 8.17</vt:lpstr>
      <vt:lpstr>Cuadro 8.17.1</vt:lpstr>
      <vt:lpstr>Cuadro 8.17.2</vt:lpstr>
      <vt:lpstr>Cuadro 8.17.3</vt:lpstr>
      <vt:lpstr>Cuadro 8.17.4</vt:lpstr>
      <vt:lpstr>Cuadro 8.17.5</vt:lpstr>
      <vt:lpstr>Cuadro 8.17.6</vt:lpstr>
      <vt:lpstr>Cuadro 8.17.7</vt:lpstr>
      <vt:lpstr>Cuadro 8.17.8</vt:lpstr>
      <vt:lpstr>Cuadro 8.17.9</vt:lpstr>
      <vt:lpstr>Cuadro 8.17.10</vt:lpstr>
      <vt:lpstr>Cuadro 8.17.11</vt:lpstr>
      <vt:lpstr>Cuadro 8.17.12</vt:lpstr>
      <vt:lpstr>Cuadro 8.17.13</vt:lpstr>
      <vt:lpstr>Cuadro 8.17.14</vt:lpstr>
      <vt:lpstr>Cuadro 8.17.15</vt:lpstr>
      <vt:lpstr>Cuadro 8.17.16</vt:lpstr>
      <vt:lpstr>Cuadro 8.17.17</vt:lpstr>
      <vt:lpstr>Cuadro 8.17.18</vt:lpstr>
      <vt:lpstr>Cuadro 8.17.19</vt:lpstr>
      <vt:lpstr>Cuadro 8.17.20</vt:lpstr>
      <vt:lpstr>Cuadro 8.17.21</vt:lpstr>
      <vt:lpstr>Cuadro 8.17.22</vt:lpstr>
      <vt:lpstr>Cuadro 8.17.23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pgoldstein</dc:creator>
  <cp:lastModifiedBy>Bergara Pablo</cp:lastModifiedBy>
  <cp:revision>1</cp:revision>
  <dcterms:created xsi:type="dcterms:W3CDTF">2024-01-02T16:14:55Z</dcterms:created>
  <dcterms:modified xsi:type="dcterms:W3CDTF">2024-01-11T16:15:01Z</dcterms:modified>
</cp:coreProperties>
</file>