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8-SECTOR EXTERNO\"/>
    </mc:Choice>
  </mc:AlternateContent>
  <bookViews>
    <workbookView xWindow="0" yWindow="0" windowWidth="13005" windowHeight="5505"/>
  </bookViews>
  <sheets>
    <sheet name="8-2-3" sheetId="1" r:id="rId1"/>
  </sheets>
  <calcPr calcId="162913"/>
  <extLst>
    <ext uri="GoogleSheetsCustomDataVersion2">
      <go:sheetsCustomData xmlns:go="http://customooxmlschemas.google.com/" r:id="rId5" roundtripDataChecksum="r8VQhKPcyVuLxyKC85jMZ3hqqA748+kWlTHwz3DTKxs="/>
    </ext>
  </extLst>
</workbook>
</file>

<file path=xl/calcChain.xml><?xml version="1.0" encoding="utf-8"?>
<calcChain xmlns="http://schemas.openxmlformats.org/spreadsheetml/2006/main">
  <c r="L30" i="1" l="1"/>
  <c r="J30" i="1"/>
  <c r="H30" i="1"/>
  <c r="F30" i="1"/>
  <c r="D30" i="1"/>
  <c r="L29" i="1"/>
  <c r="J29" i="1"/>
  <c r="H29" i="1"/>
  <c r="F29" i="1"/>
  <c r="D29" i="1"/>
  <c r="L28" i="1"/>
  <c r="J28" i="1"/>
  <c r="H28" i="1"/>
  <c r="F28" i="1"/>
  <c r="D28" i="1"/>
  <c r="L27" i="1"/>
  <c r="J27" i="1"/>
  <c r="H27" i="1"/>
  <c r="F27" i="1"/>
  <c r="D27" i="1"/>
  <c r="L26" i="1"/>
  <c r="J26" i="1"/>
  <c r="H26" i="1"/>
  <c r="F26" i="1"/>
  <c r="D26" i="1"/>
  <c r="L25" i="1"/>
  <c r="J25" i="1"/>
  <c r="H25" i="1"/>
  <c r="F25" i="1"/>
  <c r="D25" i="1"/>
  <c r="L24" i="1"/>
  <c r="J24" i="1"/>
  <c r="H24" i="1"/>
  <c r="F24" i="1"/>
  <c r="D24" i="1"/>
  <c r="L23" i="1"/>
  <c r="J23" i="1"/>
  <c r="H23" i="1"/>
  <c r="F23" i="1"/>
  <c r="D23" i="1"/>
  <c r="L22" i="1"/>
  <c r="J22" i="1"/>
  <c r="H22" i="1"/>
  <c r="F22" i="1"/>
  <c r="D22" i="1"/>
  <c r="L21" i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J8" i="1" s="1"/>
  <c r="H12" i="1"/>
  <c r="F12" i="1"/>
  <c r="D12" i="1"/>
  <c r="L11" i="1"/>
  <c r="L8" i="1" s="1"/>
  <c r="J11" i="1"/>
  <c r="H11" i="1"/>
  <c r="F11" i="1"/>
  <c r="D11" i="1"/>
  <c r="L10" i="1"/>
  <c r="J10" i="1"/>
  <c r="H10" i="1"/>
  <c r="F10" i="1"/>
  <c r="F8" i="1" s="1"/>
  <c r="D10" i="1"/>
  <c r="H8" i="1"/>
</calcChain>
</file>

<file path=xl/sharedStrings.xml><?xml version="1.0" encoding="utf-8"?>
<sst xmlns="http://schemas.openxmlformats.org/spreadsheetml/2006/main" count="42" uniqueCount="33">
  <si>
    <t>Valor FOB en millones de dólares</t>
  </si>
  <si>
    <t>País de destino</t>
  </si>
  <si>
    <t>2020*</t>
  </si>
  <si>
    <t>2021*</t>
  </si>
  <si>
    <t xml:space="preserve"> 2022*</t>
  </si>
  <si>
    <t xml:space="preserve"> 2023*</t>
  </si>
  <si>
    <t>Total</t>
  </si>
  <si>
    <t>%</t>
  </si>
  <si>
    <t>China</t>
  </si>
  <si>
    <t>Brasil</t>
  </si>
  <si>
    <t>Estados Unidos</t>
  </si>
  <si>
    <t>Viet Nam</t>
  </si>
  <si>
    <t>Chile</t>
  </si>
  <si>
    <t>Irlanda</t>
  </si>
  <si>
    <t>Bélgica</t>
  </si>
  <si>
    <t>Egipto</t>
  </si>
  <si>
    <t>España</t>
  </si>
  <si>
    <t>Corea, República de</t>
  </si>
  <si>
    <t>Argelia</t>
  </si>
  <si>
    <t>Países Bajos</t>
  </si>
  <si>
    <t>Perú</t>
  </si>
  <si>
    <t>Italia</t>
  </si>
  <si>
    <t>Malasia</t>
  </si>
  <si>
    <t>Indonesia</t>
  </si>
  <si>
    <t>República Federal de Alemania</t>
  </si>
  <si>
    <t>Arabia Saudita</t>
  </si>
  <si>
    <t>Rusia Federación de</t>
  </si>
  <si>
    <t>Turquía</t>
  </si>
  <si>
    <t>Resto de países</t>
  </si>
  <si>
    <t>* dato provisorio.</t>
  </si>
  <si>
    <r>
      <rPr>
        <b/>
        <sz val="9"/>
        <color theme="1"/>
        <rFont val="Arial"/>
      </rPr>
      <t>Fuente:</t>
    </r>
    <r>
      <rPr>
        <sz val="9"/>
        <color theme="1"/>
        <rFont val="Arial"/>
      </rPr>
      <t xml:space="preserve"> Dirección General Estadísticas y Censo, en base a datos suministrados por INDEC.</t>
    </r>
  </si>
  <si>
    <t>8.2.3_ Valor exportado de productos de la región según país de destino. Noroeste argentino. Años 2020 - 1º semestre 2024</t>
  </si>
  <si>
    <t>1º semestre 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</si>
</sst>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>
    <font>
      <sz val="11"/>
      <color theme="1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1"/>
      <name val="Calibri"/>
    </font>
    <font>
      <sz val="9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0" borderId="0" xfId="0" applyFont="1"/>
    <xf numFmtId="164" fontId="1" fillId="0" borderId="0" xfId="0" applyNumberFormat="1" applyFont="1"/>
    <xf numFmtId="0" fontId="2" fillId="0" borderId="6" xfId="0" applyFont="1" applyBorder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0" fontId="1" fillId="2" borderId="7" xfId="0" applyFont="1" applyFill="1" applyBorder="1"/>
    <xf numFmtId="164" fontId="1" fillId="0" borderId="8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K5" sqref="K5:L5"/>
    </sheetView>
  </sheetViews>
  <sheetFormatPr baseColWidth="10" defaultColWidth="14.42578125" defaultRowHeight="15" customHeight="1"/>
  <cols>
    <col min="1" max="1" width="1.85546875" customWidth="1"/>
    <col min="2" max="2" width="18.7109375" customWidth="1"/>
    <col min="3" max="12" width="9.5703125" customWidth="1"/>
    <col min="13" max="13" width="8" customWidth="1"/>
    <col min="14" max="14" width="6.140625" customWidth="1"/>
    <col min="15" max="15" width="9" customWidth="1"/>
    <col min="16" max="16" width="8.7109375" customWidth="1"/>
    <col min="17" max="18" width="11.42578125" customWidth="1"/>
    <col min="19" max="26" width="10.7109375" customWidth="1"/>
  </cols>
  <sheetData>
    <row r="1" spans="1:26" ht="11.25" customHeight="1">
      <c r="A1" s="1"/>
      <c r="B1" s="2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" customHeight="1">
      <c r="A3" s="3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.75" customHeight="1">
      <c r="A4" s="3"/>
      <c r="B4" s="3"/>
      <c r="C4" s="3"/>
      <c r="D4" s="3"/>
      <c r="E4" s="3"/>
      <c r="F4" s="3"/>
      <c r="G4" s="4"/>
      <c r="H4" s="3"/>
      <c r="I4" s="4"/>
      <c r="J4" s="3"/>
      <c r="K4" s="4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1"/>
      <c r="B5" s="26" t="s">
        <v>1</v>
      </c>
      <c r="C5" s="24" t="s">
        <v>2</v>
      </c>
      <c r="D5" s="25"/>
      <c r="E5" s="24" t="s">
        <v>3</v>
      </c>
      <c r="F5" s="25"/>
      <c r="G5" s="24" t="s">
        <v>4</v>
      </c>
      <c r="H5" s="25"/>
      <c r="I5" s="24" t="s">
        <v>5</v>
      </c>
      <c r="J5" s="25"/>
      <c r="K5" s="24" t="s">
        <v>32</v>
      </c>
      <c r="L5" s="2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27"/>
      <c r="C6" s="5" t="s">
        <v>6</v>
      </c>
      <c r="D6" s="5" t="s">
        <v>7</v>
      </c>
      <c r="E6" s="5" t="s">
        <v>6</v>
      </c>
      <c r="F6" s="5" t="s">
        <v>7</v>
      </c>
      <c r="G6" s="5" t="s">
        <v>6</v>
      </c>
      <c r="H6" s="5" t="s">
        <v>7</v>
      </c>
      <c r="I6" s="5" t="s">
        <v>6</v>
      </c>
      <c r="J6" s="5" t="s">
        <v>7</v>
      </c>
      <c r="K6" s="5" t="s">
        <v>6</v>
      </c>
      <c r="L6" s="5" t="s">
        <v>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.5" customHeight="1">
      <c r="A7" s="1"/>
      <c r="B7" s="1"/>
      <c r="C7" s="3"/>
      <c r="D7" s="3"/>
      <c r="E7" s="1"/>
      <c r="F7" s="1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>
      <c r="A8" s="1"/>
      <c r="B8" s="6" t="s">
        <v>6</v>
      </c>
      <c r="C8" s="7">
        <v>3454.8510300299981</v>
      </c>
      <c r="D8" s="8">
        <v>100</v>
      </c>
      <c r="E8" s="9">
        <v>4419.5120374799999</v>
      </c>
      <c r="F8" s="10">
        <f>SUM(F10:F30)</f>
        <v>99.999999999999972</v>
      </c>
      <c r="G8" s="7">
        <v>5087.1778797100051</v>
      </c>
      <c r="H8" s="8">
        <f>SUM(H10:H30)</f>
        <v>100</v>
      </c>
      <c r="I8" s="11">
        <v>4293.1450994000052</v>
      </c>
      <c r="J8" s="8">
        <f>SUM(J10:J30)</f>
        <v>100.00000000000001</v>
      </c>
      <c r="K8" s="11">
        <v>2289.1799999999998</v>
      </c>
      <c r="L8" s="8">
        <f>SUM(L10:L30)</f>
        <v>99.999126324710176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.25" customHeight="1">
      <c r="A9" s="1"/>
      <c r="B9" s="1"/>
      <c r="C9" s="12"/>
      <c r="D9" s="13"/>
      <c r="E9" s="14"/>
      <c r="F9" s="14"/>
      <c r="G9" s="12"/>
      <c r="H9" s="1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>
      <c r="A10" s="1"/>
      <c r="B10" s="15" t="s">
        <v>8</v>
      </c>
      <c r="C10" s="12">
        <v>362.33240767999996</v>
      </c>
      <c r="D10" s="13">
        <f t="shared" ref="D10:D30" si="0">(C10/$C$8)*100</f>
        <v>10.48764200049615</v>
      </c>
      <c r="E10" s="16">
        <v>523.29437139000015</v>
      </c>
      <c r="F10" s="16">
        <f t="shared" ref="F10:F30" si="1">(E10*100)/$E$8</f>
        <v>11.840546353356737</v>
      </c>
      <c r="G10" s="12">
        <v>792.72706734999986</v>
      </c>
      <c r="H10" s="13">
        <f t="shared" ref="H10:H30" si="2">(G10*100)/$G$8</f>
        <v>15.582845461562458</v>
      </c>
      <c r="I10" s="16">
        <v>703.73247705999961</v>
      </c>
      <c r="J10" s="16">
        <f t="shared" ref="J10:J30" si="3">(I10*100)/$I$8</f>
        <v>16.392003083202354</v>
      </c>
      <c r="K10" s="17">
        <v>577.55600000000004</v>
      </c>
      <c r="L10" s="16">
        <f t="shared" ref="L10:L30" si="4">(K10/$K$8)*100</f>
        <v>25.229820284992883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>
      <c r="A11" s="1"/>
      <c r="B11" s="15" t="s">
        <v>9</v>
      </c>
      <c r="C11" s="12">
        <v>331.82963705999992</v>
      </c>
      <c r="D11" s="13">
        <f t="shared" si="0"/>
        <v>9.6047451590732891</v>
      </c>
      <c r="E11" s="16">
        <v>430.99544424999982</v>
      </c>
      <c r="F11" s="16">
        <f t="shared" si="1"/>
        <v>9.7521047707283284</v>
      </c>
      <c r="G11" s="12">
        <v>394.64212952999981</v>
      </c>
      <c r="H11" s="13">
        <f t="shared" si="2"/>
        <v>7.7575846345773227</v>
      </c>
      <c r="I11" s="16">
        <v>347.48074643000024</v>
      </c>
      <c r="J11" s="16">
        <f t="shared" si="3"/>
        <v>8.0938505078377823</v>
      </c>
      <c r="K11" s="17">
        <v>178.84899999999999</v>
      </c>
      <c r="L11" s="16">
        <f t="shared" si="4"/>
        <v>7.8127975956456028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>
      <c r="A12" s="1"/>
      <c r="B12" s="15" t="s">
        <v>10</v>
      </c>
      <c r="C12" s="12">
        <v>314.83616129000012</v>
      </c>
      <c r="D12" s="13">
        <f t="shared" si="0"/>
        <v>9.1128722643438085</v>
      </c>
      <c r="E12" s="16">
        <v>502.31797992000008</v>
      </c>
      <c r="F12" s="16">
        <f t="shared" si="1"/>
        <v>11.365914962105661</v>
      </c>
      <c r="G12" s="12">
        <v>554.99289316999977</v>
      </c>
      <c r="H12" s="13">
        <f t="shared" si="2"/>
        <v>10.909641972292055</v>
      </c>
      <c r="I12" s="16">
        <v>574.55930708000005</v>
      </c>
      <c r="J12" s="16">
        <f t="shared" si="3"/>
        <v>13.383179319056755</v>
      </c>
      <c r="K12" s="17">
        <v>268.97000000000003</v>
      </c>
      <c r="L12" s="16">
        <f t="shared" si="4"/>
        <v>11.749622135437146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>
      <c r="A13" s="1"/>
      <c r="B13" s="15" t="s">
        <v>11</v>
      </c>
      <c r="C13" s="12">
        <v>202.84694976000011</v>
      </c>
      <c r="D13" s="13">
        <f t="shared" si="0"/>
        <v>5.8713660298759338</v>
      </c>
      <c r="E13" s="16">
        <v>247.03576514000002</v>
      </c>
      <c r="F13" s="16">
        <f t="shared" si="1"/>
        <v>5.5896615518861559</v>
      </c>
      <c r="G13" s="12">
        <v>231.83883253999994</v>
      </c>
      <c r="H13" s="13">
        <f t="shared" si="2"/>
        <v>4.5573172006561702</v>
      </c>
      <c r="I13" s="16">
        <v>136.47407843000002</v>
      </c>
      <c r="J13" s="16">
        <f t="shared" si="3"/>
        <v>3.1788834355743805</v>
      </c>
      <c r="K13" s="17">
        <v>129.928</v>
      </c>
      <c r="L13" s="16">
        <f t="shared" si="4"/>
        <v>5.6757441529281225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>
      <c r="A14" s="1"/>
      <c r="B14" s="15" t="s">
        <v>12</v>
      </c>
      <c r="C14" s="12">
        <v>184.3830581</v>
      </c>
      <c r="D14" s="13">
        <f t="shared" si="0"/>
        <v>5.336932229416532</v>
      </c>
      <c r="E14" s="16">
        <v>232.03754109000008</v>
      </c>
      <c r="F14" s="16">
        <f t="shared" si="1"/>
        <v>5.2502977505703905</v>
      </c>
      <c r="G14" s="12">
        <v>237.31876727000002</v>
      </c>
      <c r="H14" s="13">
        <f t="shared" si="2"/>
        <v>4.665037725858495</v>
      </c>
      <c r="I14" s="16">
        <v>166.92295092999998</v>
      </c>
      <c r="J14" s="16">
        <f t="shared" si="3"/>
        <v>3.8881273999643882</v>
      </c>
      <c r="K14" s="17">
        <v>104.996</v>
      </c>
      <c r="L14" s="16">
        <f t="shared" si="4"/>
        <v>4.5866205366113633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>
      <c r="A15" s="1"/>
      <c r="B15" s="15" t="s">
        <v>13</v>
      </c>
      <c r="C15" s="12">
        <v>155.39117917999997</v>
      </c>
      <c r="D15" s="13">
        <f t="shared" si="0"/>
        <v>4.4977678582758083</v>
      </c>
      <c r="E15" s="16">
        <v>76.769521440000005</v>
      </c>
      <c r="F15" s="16">
        <f t="shared" si="1"/>
        <v>1.7370587700395514</v>
      </c>
      <c r="G15" s="12">
        <v>114.78431780000003</v>
      </c>
      <c r="H15" s="13">
        <f t="shared" si="2"/>
        <v>2.2563456697241207</v>
      </c>
      <c r="I15" s="16">
        <v>99.20649152</v>
      </c>
      <c r="J15" s="16">
        <f t="shared" si="3"/>
        <v>2.3108115198311081</v>
      </c>
      <c r="K15" s="17">
        <v>21.835000000000001</v>
      </c>
      <c r="L15" s="16">
        <f t="shared" si="4"/>
        <v>0.95383499768476065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>
      <c r="A16" s="1"/>
      <c r="B16" s="15" t="s">
        <v>14</v>
      </c>
      <c r="C16" s="12">
        <v>116.51207502000001</v>
      </c>
      <c r="D16" s="13">
        <f t="shared" si="0"/>
        <v>3.3724196501459094</v>
      </c>
      <c r="E16" s="16">
        <v>234.27907984999996</v>
      </c>
      <c r="F16" s="16">
        <f t="shared" si="1"/>
        <v>5.3010168965075515</v>
      </c>
      <c r="G16" s="16">
        <v>244.38222550000003</v>
      </c>
      <c r="H16" s="13">
        <f t="shared" si="2"/>
        <v>4.8038859909874247</v>
      </c>
      <c r="I16" s="16">
        <v>163.74118395999997</v>
      </c>
      <c r="J16" s="16">
        <f t="shared" si="3"/>
        <v>3.8140146715023415</v>
      </c>
      <c r="K16" s="17">
        <v>68.787000000000006</v>
      </c>
      <c r="L16" s="16">
        <f t="shared" si="4"/>
        <v>3.0048751081173175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>
      <c r="A17" s="1"/>
      <c r="B17" s="15" t="s">
        <v>15</v>
      </c>
      <c r="C17" s="12">
        <v>109.06452297000001</v>
      </c>
      <c r="D17" s="13">
        <f t="shared" si="0"/>
        <v>3.1568516854126996</v>
      </c>
      <c r="E17" s="16">
        <v>132.61144141</v>
      </c>
      <c r="F17" s="16">
        <f t="shared" si="1"/>
        <v>3.0005901168585769</v>
      </c>
      <c r="G17" s="12">
        <v>87.135260369999983</v>
      </c>
      <c r="H17" s="13">
        <f t="shared" si="2"/>
        <v>1.7128408408429219</v>
      </c>
      <c r="I17" s="16">
        <v>51.500655780000002</v>
      </c>
      <c r="J17" s="16">
        <f t="shared" si="3"/>
        <v>1.199602030390204</v>
      </c>
      <c r="K17" s="17">
        <v>28.259</v>
      </c>
      <c r="L17" s="16">
        <f t="shared" si="4"/>
        <v>1.2344595007819394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>
      <c r="A18" s="1"/>
      <c r="B18" s="15" t="s">
        <v>16</v>
      </c>
      <c r="C18" s="12">
        <v>104.38960627000002</v>
      </c>
      <c r="D18" s="13">
        <f t="shared" si="0"/>
        <v>3.0215371187536735</v>
      </c>
      <c r="E18" s="16">
        <v>73.933571529999995</v>
      </c>
      <c r="F18" s="16">
        <f t="shared" si="1"/>
        <v>1.6728899232087355</v>
      </c>
      <c r="G18" s="12">
        <v>69.589599230000019</v>
      </c>
      <c r="H18" s="13">
        <f t="shared" si="2"/>
        <v>1.367941142918458</v>
      </c>
      <c r="I18" s="16">
        <v>82.35640330999999</v>
      </c>
      <c r="J18" s="16">
        <f t="shared" si="3"/>
        <v>1.9183233131698676</v>
      </c>
      <c r="K18" s="17">
        <v>20.977</v>
      </c>
      <c r="L18" s="16">
        <f t="shared" si="4"/>
        <v>0.91635432775054837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1"/>
      <c r="B19" s="15" t="s">
        <v>17</v>
      </c>
      <c r="C19" s="12">
        <v>98.784546980000016</v>
      </c>
      <c r="D19" s="13">
        <f t="shared" si="0"/>
        <v>2.8592997533425422</v>
      </c>
      <c r="E19" s="16">
        <v>207.22620823</v>
      </c>
      <c r="F19" s="16">
        <f t="shared" si="1"/>
        <v>4.6888933998279168</v>
      </c>
      <c r="G19" s="12">
        <v>296.33867560999994</v>
      </c>
      <c r="H19" s="13">
        <f t="shared" si="2"/>
        <v>5.8252076616375907</v>
      </c>
      <c r="I19" s="16">
        <v>249.11554889999999</v>
      </c>
      <c r="J19" s="16">
        <f t="shared" si="3"/>
        <v>5.8026352040795341</v>
      </c>
      <c r="K19" s="17">
        <v>102.56100000000001</v>
      </c>
      <c r="L19" s="16">
        <f t="shared" si="4"/>
        <v>4.4802505700731272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"/>
      <c r="B20" s="15" t="s">
        <v>18</v>
      </c>
      <c r="C20" s="12">
        <v>87.229137669999972</v>
      </c>
      <c r="D20" s="13">
        <f t="shared" si="0"/>
        <v>2.5248306486095458</v>
      </c>
      <c r="E20" s="16">
        <v>118.23330012999999</v>
      </c>
      <c r="F20" s="16">
        <f t="shared" si="1"/>
        <v>2.6752568864461441</v>
      </c>
      <c r="G20" s="12">
        <v>124.61388269000003</v>
      </c>
      <c r="H20" s="13">
        <f t="shared" si="2"/>
        <v>2.4495680244840123</v>
      </c>
      <c r="I20" s="16">
        <v>95.166423660000021</v>
      </c>
      <c r="J20" s="16">
        <f t="shared" si="3"/>
        <v>2.2167064344808689</v>
      </c>
      <c r="K20" s="17">
        <v>69.135000000000005</v>
      </c>
      <c r="L20" s="16">
        <f t="shared" si="4"/>
        <v>3.0200770581605645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"/>
      <c r="B21" s="15" t="s">
        <v>19</v>
      </c>
      <c r="C21" s="12">
        <v>82.520391140000001</v>
      </c>
      <c r="D21" s="13">
        <f t="shared" si="0"/>
        <v>2.3885368840138814</v>
      </c>
      <c r="E21" s="16">
        <v>115.21049422000002</v>
      </c>
      <c r="F21" s="16">
        <f t="shared" si="1"/>
        <v>2.6068600615395745</v>
      </c>
      <c r="G21" s="12">
        <v>89.694357000000011</v>
      </c>
      <c r="H21" s="13">
        <f t="shared" si="2"/>
        <v>1.7631456796064118</v>
      </c>
      <c r="I21" s="16">
        <v>76.335771359999967</v>
      </c>
      <c r="J21" s="16">
        <f t="shared" si="3"/>
        <v>1.7780850540241089</v>
      </c>
      <c r="K21" s="17">
        <v>21.652999999999999</v>
      </c>
      <c r="L21" s="16">
        <f t="shared" si="4"/>
        <v>0.94588455254720027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"/>
      <c r="B22" s="15" t="s">
        <v>20</v>
      </c>
      <c r="C22" s="12">
        <v>78.232805669999976</v>
      </c>
      <c r="D22" s="13">
        <f t="shared" si="0"/>
        <v>2.2644335454695623</v>
      </c>
      <c r="E22" s="16">
        <v>96.364301769999983</v>
      </c>
      <c r="F22" s="16">
        <f t="shared" si="1"/>
        <v>2.1804285394580978</v>
      </c>
      <c r="G22" s="12">
        <v>135.07235242999997</v>
      </c>
      <c r="H22" s="13">
        <f t="shared" si="2"/>
        <v>2.6551529280847515</v>
      </c>
      <c r="I22" s="16">
        <v>179.09423454</v>
      </c>
      <c r="J22" s="16">
        <f t="shared" si="3"/>
        <v>4.1716324604316206</v>
      </c>
      <c r="K22" s="17">
        <v>77.424000000000007</v>
      </c>
      <c r="L22" s="16">
        <f t="shared" si="4"/>
        <v>3.3821717820354888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"/>
      <c r="B23" s="15" t="s">
        <v>21</v>
      </c>
      <c r="C23" s="12">
        <v>70.630168189999992</v>
      </c>
      <c r="D23" s="13">
        <f t="shared" si="0"/>
        <v>2.044376662729412</v>
      </c>
      <c r="E23" s="16">
        <v>73.702522959999982</v>
      </c>
      <c r="F23" s="16">
        <f t="shared" si="1"/>
        <v>1.6676620028401385</v>
      </c>
      <c r="G23" s="12">
        <v>67.928221039999983</v>
      </c>
      <c r="H23" s="13">
        <f t="shared" si="2"/>
        <v>1.3352829927754017</v>
      </c>
      <c r="I23" s="16">
        <v>68.43629085000002</v>
      </c>
      <c r="J23" s="16">
        <f t="shared" si="3"/>
        <v>1.5940828755022614</v>
      </c>
      <c r="K23" s="17">
        <v>23.687999999999999</v>
      </c>
      <c r="L23" s="16">
        <f t="shared" si="4"/>
        <v>1.0347810132886013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"/>
      <c r="B24" s="15" t="s">
        <v>22</v>
      </c>
      <c r="C24" s="12">
        <v>64.12147843000001</v>
      </c>
      <c r="D24" s="13">
        <f t="shared" si="0"/>
        <v>1.8559838867912997</v>
      </c>
      <c r="E24" s="16">
        <v>99.632218569999992</v>
      </c>
      <c r="F24" s="16">
        <f t="shared" si="1"/>
        <v>2.2543714718969325</v>
      </c>
      <c r="G24" s="12">
        <v>102.25992450000001</v>
      </c>
      <c r="H24" s="13">
        <f t="shared" si="2"/>
        <v>2.0101503607306404</v>
      </c>
      <c r="I24" s="16">
        <v>78.77709219999997</v>
      </c>
      <c r="J24" s="16">
        <f t="shared" si="3"/>
        <v>1.834950610241652</v>
      </c>
      <c r="K24" s="17">
        <v>57.927999999999997</v>
      </c>
      <c r="L24" s="16">
        <f t="shared" si="4"/>
        <v>2.5305131094977242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"/>
      <c r="B25" s="15" t="s">
        <v>23</v>
      </c>
      <c r="C25" s="12">
        <v>62.018395199999986</v>
      </c>
      <c r="D25" s="13">
        <f t="shared" si="0"/>
        <v>1.7951105463282879</v>
      </c>
      <c r="E25" s="16">
        <v>41.5436178</v>
      </c>
      <c r="F25" s="16">
        <f t="shared" si="1"/>
        <v>0.94000463054939698</v>
      </c>
      <c r="G25" s="12">
        <v>60.317425369999995</v>
      </c>
      <c r="H25" s="13">
        <f t="shared" si="2"/>
        <v>1.1856755709402949</v>
      </c>
      <c r="I25" s="16">
        <v>35.893746950000008</v>
      </c>
      <c r="J25" s="16">
        <f t="shared" si="3"/>
        <v>0.83607113477288231</v>
      </c>
      <c r="K25" s="17">
        <v>34.531999999999996</v>
      </c>
      <c r="L25" s="16">
        <f t="shared" si="4"/>
        <v>1.5084877554408129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"/>
      <c r="B26" s="15" t="s">
        <v>24</v>
      </c>
      <c r="C26" s="12">
        <v>57.188102500000028</v>
      </c>
      <c r="D26" s="13">
        <f t="shared" si="0"/>
        <v>1.655298651169439</v>
      </c>
      <c r="E26" s="16">
        <v>63.823010929999988</v>
      </c>
      <c r="F26" s="16">
        <f t="shared" si="1"/>
        <v>1.444118952245049</v>
      </c>
      <c r="G26" s="12">
        <v>67.851564630000013</v>
      </c>
      <c r="H26" s="13">
        <f t="shared" si="2"/>
        <v>1.3337761374655901</v>
      </c>
      <c r="I26" s="16">
        <v>59.933001690000005</v>
      </c>
      <c r="J26" s="16">
        <f t="shared" si="3"/>
        <v>1.3960162142755441</v>
      </c>
      <c r="K26" s="17">
        <v>25.835000000000001</v>
      </c>
      <c r="L26" s="16">
        <f t="shared" si="4"/>
        <v>1.128570055653116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"/>
      <c r="B27" s="15" t="s">
        <v>25</v>
      </c>
      <c r="C27" s="12">
        <v>55.666730729999983</v>
      </c>
      <c r="D27" s="13">
        <f t="shared" si="0"/>
        <v>1.6112628372725128</v>
      </c>
      <c r="E27" s="16">
        <v>58.079850320000006</v>
      </c>
      <c r="F27" s="16">
        <f t="shared" si="1"/>
        <v>1.3141688455071403</v>
      </c>
      <c r="G27" s="12">
        <v>87.545572980000031</v>
      </c>
      <c r="H27" s="13">
        <f t="shared" si="2"/>
        <v>1.7209064642534295</v>
      </c>
      <c r="I27" s="16">
        <v>32.527318859999994</v>
      </c>
      <c r="J27" s="16">
        <f t="shared" si="3"/>
        <v>0.75765710468406711</v>
      </c>
      <c r="K27" s="17">
        <v>42.447000000000003</v>
      </c>
      <c r="L27" s="16">
        <f t="shared" si="4"/>
        <v>1.8542447513956963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"/>
      <c r="B28" s="15" t="s">
        <v>26</v>
      </c>
      <c r="C28" s="12">
        <v>51.899035020000021</v>
      </c>
      <c r="D28" s="13">
        <f t="shared" si="0"/>
        <v>1.5022076080527671</v>
      </c>
      <c r="E28" s="16">
        <v>37.511131329999998</v>
      </c>
      <c r="F28" s="16">
        <f t="shared" si="1"/>
        <v>0.84876183189193888</v>
      </c>
      <c r="G28" s="12">
        <v>34.759612999999995</v>
      </c>
      <c r="H28" s="13">
        <f t="shared" si="2"/>
        <v>0.68327889886919912</v>
      </c>
      <c r="I28" s="16">
        <v>20.473546409999997</v>
      </c>
      <c r="J28" s="16">
        <f t="shared" si="3"/>
        <v>0.47688922540403555</v>
      </c>
      <c r="K28" s="17">
        <v>13.268000000000001</v>
      </c>
      <c r="L28" s="16">
        <f t="shared" si="4"/>
        <v>0.57959618728103524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"/>
      <c r="B29" s="15" t="s">
        <v>27</v>
      </c>
      <c r="C29" s="12">
        <v>49.611358820000007</v>
      </c>
      <c r="D29" s="13">
        <f t="shared" si="0"/>
        <v>1.4359912595006807</v>
      </c>
      <c r="E29" s="16">
        <v>47.636648160000014</v>
      </c>
      <c r="F29" s="16">
        <f t="shared" si="1"/>
        <v>1.0778712164604121</v>
      </c>
      <c r="G29" s="12">
        <v>43.502483980000001</v>
      </c>
      <c r="H29" s="13">
        <f t="shared" si="2"/>
        <v>0.85513982425320378</v>
      </c>
      <c r="I29" s="16">
        <v>42.818468509999981</v>
      </c>
      <c r="J29" s="16">
        <f t="shared" si="3"/>
        <v>0.99736830502151308</v>
      </c>
      <c r="K29" s="17">
        <v>17.109000000000002</v>
      </c>
      <c r="L29" s="16">
        <f t="shared" si="4"/>
        <v>0.74738552669514857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8" t="s">
        <v>28</v>
      </c>
      <c r="C30" s="19">
        <v>815.36328234999849</v>
      </c>
      <c r="D30" s="20">
        <f t="shared" si="0"/>
        <v>23.600533720926276</v>
      </c>
      <c r="E30" s="21">
        <v>1007.2740170399995</v>
      </c>
      <c r="F30" s="21">
        <f t="shared" si="1"/>
        <v>22.791521066075564</v>
      </c>
      <c r="G30" s="19">
        <v>1249.8827137200055</v>
      </c>
      <c r="H30" s="20">
        <f t="shared" si="2"/>
        <v>24.569274817480046</v>
      </c>
      <c r="I30" s="21">
        <v>1028.599360970006</v>
      </c>
      <c r="J30" s="21">
        <f t="shared" si="3"/>
        <v>23.959110096552745</v>
      </c>
      <c r="K30" s="22">
        <v>403.423</v>
      </c>
      <c r="L30" s="21">
        <f t="shared" si="4"/>
        <v>17.623035322691969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7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"/>
      <c r="B32" s="1" t="s">
        <v>29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"/>
      <c r="B34" s="3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spans="1:26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spans="1:26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spans="1:26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spans="1:26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spans="1:26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spans="1:26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spans="1:26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spans="1:26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spans="1:26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spans="1:26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spans="1:26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spans="1:26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spans="1:26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spans="1:26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spans="1:26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spans="1:26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spans="1:26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spans="1:26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spans="1:26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spans="1:26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spans="1:26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spans="1:26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spans="1:26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spans="1:26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spans="1:26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spans="1:26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spans="1:26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spans="1:26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spans="1:26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spans="1:26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mergeCells count="6">
    <mergeCell ref="K5:L5"/>
    <mergeCell ref="B5:B6"/>
    <mergeCell ref="C5:D5"/>
    <mergeCell ref="E5:F5"/>
    <mergeCell ref="G5:H5"/>
    <mergeCell ref="I5:J5"/>
  </mergeCell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8-2-3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ExpeUEW7</dc:creator>
  <cp:lastModifiedBy>miranda.david73@hotmail.com</cp:lastModifiedBy>
  <dcterms:created xsi:type="dcterms:W3CDTF">2017-11-10T12:41:15Z</dcterms:created>
  <dcterms:modified xsi:type="dcterms:W3CDTF">2025-03-28T16:57:06Z</dcterms:modified>
</cp:coreProperties>
</file>