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8-2-2" sheetId="1" r:id="rId1"/>
  </sheets>
  <calcPr calcId="162913"/>
  <extLst>
    <ext uri="GoogleSheetsCustomDataVersion2">
      <go:sheetsCustomData xmlns:go="http://customooxmlschemas.google.com/" r:id="rId5" roundtripDataChecksum="FX9U1tsfVMqfxvHM2VpGBa+3wKiyjU96DfqHjl4gmJM="/>
    </ext>
  </extLst>
</workbook>
</file>

<file path=xl/calcChain.xml><?xml version="1.0" encoding="utf-8"?>
<calcChain xmlns="http://schemas.openxmlformats.org/spreadsheetml/2006/main">
  <c r="L26" i="1" l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H9" i="1" s="1"/>
  <c r="F13" i="1"/>
  <c r="D13" i="1"/>
  <c r="L12" i="1"/>
  <c r="J12" i="1"/>
  <c r="J9" i="1" s="1"/>
  <c r="H12" i="1"/>
  <c r="F12" i="1"/>
  <c r="D12" i="1"/>
  <c r="L11" i="1"/>
  <c r="L9" i="1" s="1"/>
  <c r="J11" i="1"/>
  <c r="H11" i="1"/>
  <c r="F11" i="1"/>
  <c r="D11" i="1"/>
  <c r="F9" i="1"/>
</calcChain>
</file>

<file path=xl/sharedStrings.xml><?xml version="1.0" encoding="utf-8"?>
<sst xmlns="http://schemas.openxmlformats.org/spreadsheetml/2006/main" count="36" uniqueCount="28">
  <si>
    <t>Valor FOB en millones de dólares</t>
  </si>
  <si>
    <t>Producto</t>
  </si>
  <si>
    <t>2020*</t>
  </si>
  <si>
    <t>2021*</t>
  </si>
  <si>
    <t>2022*</t>
  </si>
  <si>
    <t>2023*</t>
  </si>
  <si>
    <t>Total</t>
  </si>
  <si>
    <t>%</t>
  </si>
  <si>
    <t>Maíz</t>
  </si>
  <si>
    <t>Legumbres</t>
  </si>
  <si>
    <t>Soja</t>
  </si>
  <si>
    <t>Aceites esenciales y resinoides</t>
  </si>
  <si>
    <t>Cítricos</t>
  </si>
  <si>
    <t>Tabaco sin elaborar en hojas</t>
  </si>
  <si>
    <t>Trigo</t>
  </si>
  <si>
    <t>Inorgánicos</t>
  </si>
  <si>
    <t>Jugos de frutas y hortalizas</t>
  </si>
  <si>
    <t>Partes y piezas de vehículos y tractores</t>
  </si>
  <si>
    <t>Mineral de metales preciosos y sus concentrados</t>
  </si>
  <si>
    <t>Papel cartón y manufacturas</t>
  </si>
  <si>
    <t>Fibras de algodón</t>
  </si>
  <si>
    <t>Resto de residuos alimenticios y preparados para animales</t>
  </si>
  <si>
    <t>Azúcar de caña en bruto</t>
  </si>
  <si>
    <t>Resto de productos</t>
  </si>
  <si>
    <t>* dato provisorio.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</si>
  <si>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Dirección General Estadísticas y Censo, en base a datos suministrados por INDEC</t>
    </r>
  </si>
  <si>
    <t>8.2.2_ Valor exportado de productos de la región según capítulo. Noroeste argentino. Años 2020 -  1º semestre 2024</t>
  </si>
  <si>
    <t>1º 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</si>
</sst>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Arial"/>
    </font>
    <font>
      <sz val="9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164" fontId="1" fillId="2" borderId="1" xfId="0" applyNumberFormat="1" applyFont="1" applyFill="1" applyBorder="1"/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7" xfId="0" applyFont="1" applyFill="1" applyBorder="1"/>
    <xf numFmtId="164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B1" workbookViewId="0">
      <selection activeCell="K6" sqref="K6:L6"/>
    </sheetView>
  </sheetViews>
  <sheetFormatPr baseColWidth="10" defaultColWidth="12.625" defaultRowHeight="15" customHeight="1" x14ac:dyDescent="0.2"/>
  <cols>
    <col min="1" max="1" width="1.625" customWidth="1"/>
    <col min="2" max="2" width="35.875" customWidth="1"/>
    <col min="3" max="3" width="7.375" customWidth="1"/>
    <col min="4" max="4" width="7.125" customWidth="1"/>
    <col min="5" max="5" width="7.5" customWidth="1"/>
    <col min="6" max="6" width="7.375" customWidth="1"/>
    <col min="7" max="7" width="7.125" customWidth="1"/>
    <col min="8" max="8" width="7.375" customWidth="1"/>
    <col min="9" max="9" width="7.125" customWidth="1"/>
    <col min="10" max="10" width="7.5" customWidth="1"/>
    <col min="11" max="11" width="7.375" customWidth="1"/>
    <col min="12" max="12" width="7.5" customWidth="1"/>
    <col min="13" max="13" width="9" customWidth="1"/>
    <col min="14" max="14" width="8.875" customWidth="1"/>
    <col min="15" max="16" width="9.5" customWidth="1"/>
    <col min="17" max="17" width="9.125" customWidth="1"/>
    <col min="18" max="18" width="8.75" customWidth="1"/>
    <col min="19" max="26" width="9.375" customWidth="1"/>
  </cols>
  <sheetData>
    <row r="1" spans="1:26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1"/>
      <c r="B2" s="3" t="s">
        <v>26</v>
      </c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1.25" customHeight="1" x14ac:dyDescent="0.2">
      <c r="A4" s="1"/>
      <c r="B4" s="1" t="s">
        <v>0</v>
      </c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1"/>
      <c r="M5" s="1"/>
      <c r="N5" s="1"/>
      <c r="O5" s="1"/>
      <c r="P5" s="5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">
      <c r="A6" s="2"/>
      <c r="B6" s="26" t="s">
        <v>1</v>
      </c>
      <c r="C6" s="24" t="s">
        <v>2</v>
      </c>
      <c r="D6" s="25"/>
      <c r="E6" s="24" t="s">
        <v>3</v>
      </c>
      <c r="F6" s="25"/>
      <c r="G6" s="24" t="s">
        <v>4</v>
      </c>
      <c r="H6" s="25"/>
      <c r="I6" s="24" t="s">
        <v>5</v>
      </c>
      <c r="J6" s="25"/>
      <c r="K6" s="24" t="s">
        <v>27</v>
      </c>
      <c r="L6" s="2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2"/>
      <c r="B7" s="27"/>
      <c r="C7" s="6" t="s">
        <v>6</v>
      </c>
      <c r="D7" s="6" t="s">
        <v>7</v>
      </c>
      <c r="E7" s="6" t="s">
        <v>6</v>
      </c>
      <c r="F7" s="6" t="s">
        <v>7</v>
      </c>
      <c r="G7" s="6" t="s">
        <v>6</v>
      </c>
      <c r="H7" s="6" t="s">
        <v>7</v>
      </c>
      <c r="I7" s="6" t="s">
        <v>6</v>
      </c>
      <c r="J7" s="6" t="s">
        <v>7</v>
      </c>
      <c r="K7" s="6" t="s">
        <v>6</v>
      </c>
      <c r="L7" s="6" t="s">
        <v>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" customHeight="1" x14ac:dyDescent="0.2">
      <c r="A8" s="2"/>
      <c r="B8" s="2"/>
      <c r="C8" s="1"/>
      <c r="D8" s="1"/>
      <c r="E8" s="7"/>
      <c r="F8" s="7"/>
      <c r="G8" s="1"/>
      <c r="H8" s="1"/>
      <c r="I8" s="7"/>
      <c r="J8" s="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">
      <c r="A9" s="2"/>
      <c r="B9" s="2"/>
      <c r="C9" s="9">
        <v>3454.8510300299981</v>
      </c>
      <c r="D9" s="9">
        <v>100</v>
      </c>
      <c r="E9" s="9">
        <v>4419.5120374799999</v>
      </c>
      <c r="F9" s="9">
        <f>SUM(F11:F26)</f>
        <v>100.00000000000001</v>
      </c>
      <c r="G9" s="9">
        <v>5087.1778797100051</v>
      </c>
      <c r="H9" s="9">
        <f>SUM(H11:H26)</f>
        <v>99.999999999999972</v>
      </c>
      <c r="I9" s="10">
        <v>4293.1450994000052</v>
      </c>
      <c r="J9" s="9">
        <f>SUM(J11:J26)</f>
        <v>99.999999999999972</v>
      </c>
      <c r="K9" s="11">
        <v>2289.1799999999998</v>
      </c>
      <c r="L9" s="9">
        <f>SUM(L11:L26)</f>
        <v>99.999563162355102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.75" customHeight="1" x14ac:dyDescent="0.2">
      <c r="A10" s="2"/>
      <c r="B10" s="2"/>
      <c r="C10" s="12"/>
      <c r="D10" s="12"/>
      <c r="E10" s="1"/>
      <c r="F10" s="1"/>
      <c r="G10" s="12"/>
      <c r="H10" s="12"/>
      <c r="I10" s="7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">
      <c r="A11" s="2"/>
      <c r="B11" s="13" t="s">
        <v>8</v>
      </c>
      <c r="C11" s="5">
        <v>841.90738091000026</v>
      </c>
      <c r="D11" s="12">
        <f t="shared" ref="D11:D26" si="0">(C11/$C$9)*100</f>
        <v>24.368847559331382</v>
      </c>
      <c r="E11" s="5">
        <v>1153.7888794600001</v>
      </c>
      <c r="F11" s="5">
        <f t="shared" ref="F11:F26" si="1">(E11*100)/$E$9</f>
        <v>26.106702949900527</v>
      </c>
      <c r="G11" s="12">
        <v>1242.9837240699981</v>
      </c>
      <c r="H11" s="12">
        <f t="shared" ref="H11:H26" si="2">(G11*100)/$G$9</f>
        <v>24.433659554693111</v>
      </c>
      <c r="I11" s="5">
        <v>833.9847365600001</v>
      </c>
      <c r="J11" s="14">
        <f t="shared" ref="J11:J26" si="3">(I11*100)/$I$9</f>
        <v>19.425962022027974</v>
      </c>
      <c r="K11" s="15">
        <v>630.17999999999995</v>
      </c>
      <c r="L11" s="16">
        <f t="shared" ref="L11:L26" si="4">(K11/$K$9)*100</f>
        <v>27.528634707624565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">
      <c r="A12" s="2"/>
      <c r="B12" s="13" t="s">
        <v>9</v>
      </c>
      <c r="C12" s="5">
        <v>402.98787347999991</v>
      </c>
      <c r="D12" s="12">
        <f t="shared" si="0"/>
        <v>11.66440665537179</v>
      </c>
      <c r="E12" s="5">
        <v>423.14262457000035</v>
      </c>
      <c r="F12" s="5">
        <f t="shared" si="1"/>
        <v>9.5744195508804566</v>
      </c>
      <c r="G12" s="12">
        <v>355.83490804000024</v>
      </c>
      <c r="H12" s="12">
        <f t="shared" si="2"/>
        <v>6.9947408259348034</v>
      </c>
      <c r="I12" s="5">
        <v>346.05520602999968</v>
      </c>
      <c r="J12" s="14">
        <f t="shared" si="3"/>
        <v>8.0606454712738014</v>
      </c>
      <c r="K12" s="15">
        <v>101.53</v>
      </c>
      <c r="L12" s="16">
        <f t="shared" si="4"/>
        <v>4.4352126088817831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">
      <c r="A13" s="2"/>
      <c r="B13" s="13" t="s">
        <v>10</v>
      </c>
      <c r="C13" s="5">
        <v>231.52673853000013</v>
      </c>
      <c r="D13" s="12">
        <f t="shared" si="0"/>
        <v>6.70149701152208</v>
      </c>
      <c r="E13" s="5">
        <v>309.85491439999987</v>
      </c>
      <c r="F13" s="5">
        <f t="shared" si="1"/>
        <v>7.0110661940108381</v>
      </c>
      <c r="G13" s="12">
        <v>318.85150716999999</v>
      </c>
      <c r="H13" s="12">
        <f t="shared" si="2"/>
        <v>6.2677483412114565</v>
      </c>
      <c r="I13" s="5">
        <v>100.75027402000002</v>
      </c>
      <c r="J13" s="14">
        <f t="shared" si="3"/>
        <v>2.3467707633287427</v>
      </c>
      <c r="K13" s="15">
        <v>204.55</v>
      </c>
      <c r="L13" s="16">
        <f t="shared" si="4"/>
        <v>8.9355140268567794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">
      <c r="A14" s="2"/>
      <c r="B14" s="17" t="s">
        <v>11</v>
      </c>
      <c r="C14" s="5">
        <v>199.22115401000002</v>
      </c>
      <c r="D14" s="12">
        <f t="shared" si="0"/>
        <v>5.7664180677645653</v>
      </c>
      <c r="E14" s="5">
        <v>153.79403935000002</v>
      </c>
      <c r="F14" s="5">
        <f t="shared" si="1"/>
        <v>3.4798873279615092</v>
      </c>
      <c r="G14" s="12">
        <v>202.13441974</v>
      </c>
      <c r="H14" s="12">
        <f t="shared" si="2"/>
        <v>3.9734097080859829</v>
      </c>
      <c r="I14" s="5">
        <v>181.98534282</v>
      </c>
      <c r="J14" s="14">
        <f t="shared" si="3"/>
        <v>4.2389748915179606</v>
      </c>
      <c r="K14" s="15">
        <v>52.68</v>
      </c>
      <c r="L14" s="16">
        <f t="shared" si="4"/>
        <v>2.3012607134432419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">
      <c r="A15" s="2"/>
      <c r="B15" s="13" t="s">
        <v>12</v>
      </c>
      <c r="C15" s="5">
        <v>184.7036520499997</v>
      </c>
      <c r="D15" s="12">
        <f t="shared" si="0"/>
        <v>5.3462117597700285</v>
      </c>
      <c r="E15" s="5">
        <v>176.12003802999979</v>
      </c>
      <c r="F15" s="5">
        <f t="shared" si="1"/>
        <v>3.9850561902852788</v>
      </c>
      <c r="G15" s="12">
        <v>158.55937656</v>
      </c>
      <c r="H15" s="12">
        <f t="shared" si="2"/>
        <v>3.1168435684627305</v>
      </c>
      <c r="I15" s="5">
        <v>122.28327821000005</v>
      </c>
      <c r="J15" s="14">
        <f t="shared" si="3"/>
        <v>2.8483378823392185</v>
      </c>
      <c r="K15" s="15">
        <v>58.83</v>
      </c>
      <c r="L15" s="16">
        <f t="shared" si="4"/>
        <v>2.5699158650695884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">
      <c r="A16" s="2"/>
      <c r="B16" s="13" t="s">
        <v>13</v>
      </c>
      <c r="C16" s="5">
        <v>179.51053239000001</v>
      </c>
      <c r="D16" s="12">
        <f t="shared" si="0"/>
        <v>5.1958979078887042</v>
      </c>
      <c r="E16" s="5">
        <v>199.03442810000001</v>
      </c>
      <c r="F16" s="5">
        <f t="shared" si="1"/>
        <v>4.5035385448002803</v>
      </c>
      <c r="G16" s="12">
        <v>273.44142509</v>
      </c>
      <c r="H16" s="12">
        <f t="shared" si="2"/>
        <v>5.3751103569743384</v>
      </c>
      <c r="I16" s="5">
        <v>237.60407774000004</v>
      </c>
      <c r="J16" s="14">
        <f t="shared" si="3"/>
        <v>5.5344991198458846</v>
      </c>
      <c r="K16" s="15">
        <v>89.2</v>
      </c>
      <c r="L16" s="16">
        <f t="shared" si="4"/>
        <v>3.8965917926943274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">
      <c r="A17" s="2"/>
      <c r="B17" s="13" t="s">
        <v>14</v>
      </c>
      <c r="C17" s="5">
        <v>174.73120182999986</v>
      </c>
      <c r="D17" s="12">
        <f t="shared" si="0"/>
        <v>5.05756110209136</v>
      </c>
      <c r="E17" s="5">
        <v>114.08674532000001</v>
      </c>
      <c r="F17" s="5">
        <f t="shared" si="1"/>
        <v>2.5814330711734441</v>
      </c>
      <c r="G17" s="12">
        <v>170.42467947000006</v>
      </c>
      <c r="H17" s="12">
        <f t="shared" si="2"/>
        <v>3.3500829634782718</v>
      </c>
      <c r="I17" s="5">
        <v>41.49793153000001</v>
      </c>
      <c r="J17" s="14">
        <f t="shared" si="3"/>
        <v>0.96660910752351725</v>
      </c>
      <c r="K17" s="15">
        <v>54.66</v>
      </c>
      <c r="L17" s="16">
        <f t="shared" si="4"/>
        <v>2.3877545671375779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2"/>
      <c r="B18" s="13" t="s">
        <v>15</v>
      </c>
      <c r="C18" s="5">
        <v>154.43048268999999</v>
      </c>
      <c r="D18" s="12">
        <f t="shared" si="0"/>
        <v>4.4699606827521912</v>
      </c>
      <c r="E18" s="5">
        <v>231.71781675999998</v>
      </c>
      <c r="F18" s="5">
        <f t="shared" si="1"/>
        <v>5.2430633697770217</v>
      </c>
      <c r="G18" s="12">
        <v>728.07800851000002</v>
      </c>
      <c r="H18" s="12">
        <f t="shared" si="2"/>
        <v>14.312021826756022</v>
      </c>
      <c r="I18" s="5">
        <v>900.12811318999991</v>
      </c>
      <c r="J18" s="14">
        <f t="shared" si="3"/>
        <v>20.966636168803113</v>
      </c>
      <c r="K18" s="15">
        <v>307.16000000000003</v>
      </c>
      <c r="L18" s="16">
        <f t="shared" si="4"/>
        <v>13.417905101390021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">
      <c r="A19" s="2"/>
      <c r="B19" s="13" t="s">
        <v>16</v>
      </c>
      <c r="C19" s="5">
        <v>143.30688643000002</v>
      </c>
      <c r="D19" s="12">
        <f t="shared" si="0"/>
        <v>4.1479903238767344</v>
      </c>
      <c r="E19" s="5">
        <v>139.9418028099999</v>
      </c>
      <c r="F19" s="5">
        <f t="shared" si="1"/>
        <v>3.1664537085364413</v>
      </c>
      <c r="G19" s="12">
        <v>125.40794684999995</v>
      </c>
      <c r="H19" s="12">
        <f t="shared" si="2"/>
        <v>2.4651771535291558</v>
      </c>
      <c r="I19" s="5">
        <v>121.60821594999999</v>
      </c>
      <c r="J19" s="14">
        <f t="shared" si="3"/>
        <v>2.8326136930940335</v>
      </c>
      <c r="K19" s="15">
        <v>48</v>
      </c>
      <c r="L19" s="16">
        <f t="shared" si="4"/>
        <v>2.096820695620266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2"/>
      <c r="B20" s="13" t="s">
        <v>17</v>
      </c>
      <c r="C20" s="5">
        <v>99.620471710000004</v>
      </c>
      <c r="D20" s="12">
        <f t="shared" si="0"/>
        <v>2.8834954342194896</v>
      </c>
      <c r="E20" s="5">
        <v>162.37349130000001</v>
      </c>
      <c r="F20" s="5">
        <f t="shared" si="1"/>
        <v>3.6740140070437541</v>
      </c>
      <c r="G20" s="12">
        <v>165.98855260000002</v>
      </c>
      <c r="H20" s="12">
        <f t="shared" si="2"/>
        <v>3.2628808452332354</v>
      </c>
      <c r="I20" s="16">
        <v>149.91216900999999</v>
      </c>
      <c r="J20" s="14">
        <f t="shared" si="3"/>
        <v>3.4918961632801828</v>
      </c>
      <c r="K20" s="15">
        <v>73.55</v>
      </c>
      <c r="L20" s="16">
        <f t="shared" si="4"/>
        <v>3.2129408783931361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2"/>
      <c r="B21" s="13" t="s">
        <v>18</v>
      </c>
      <c r="C21" s="5">
        <v>94.906759969999996</v>
      </c>
      <c r="D21" s="12">
        <f t="shared" si="0"/>
        <v>2.7470579525733103</v>
      </c>
      <c r="E21" s="5">
        <v>201.47308764999997</v>
      </c>
      <c r="F21" s="5">
        <f t="shared" si="1"/>
        <v>4.5587179295223663</v>
      </c>
      <c r="G21" s="12">
        <v>161.0520314</v>
      </c>
      <c r="H21" s="12">
        <f t="shared" si="2"/>
        <v>3.1658423434012253</v>
      </c>
      <c r="I21" s="16">
        <v>237.35322095999999</v>
      </c>
      <c r="J21" s="14">
        <f t="shared" si="3"/>
        <v>5.5286559262385904</v>
      </c>
      <c r="K21" s="15">
        <v>120.77</v>
      </c>
      <c r="L21" s="16">
        <f t="shared" si="4"/>
        <v>5.2756882377095726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2"/>
      <c r="B22" s="13" t="s">
        <v>19</v>
      </c>
      <c r="C22" s="5">
        <v>72.213716569999988</v>
      </c>
      <c r="D22" s="12">
        <f t="shared" si="0"/>
        <v>2.0902121666696862</v>
      </c>
      <c r="E22" s="5">
        <v>81.380726980000006</v>
      </c>
      <c r="F22" s="5">
        <f t="shared" si="1"/>
        <v>1.8413962059576874</v>
      </c>
      <c r="G22" s="12">
        <v>84.676085670000035</v>
      </c>
      <c r="H22" s="12">
        <f t="shared" si="2"/>
        <v>1.6645001938644024</v>
      </c>
      <c r="I22" s="16">
        <v>58.982018189999984</v>
      </c>
      <c r="J22" s="14">
        <f t="shared" si="3"/>
        <v>1.3738650062920794</v>
      </c>
      <c r="K22" s="15">
        <v>34.25</v>
      </c>
      <c r="L22" s="16">
        <f t="shared" si="4"/>
        <v>1.4961689338540438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">
      <c r="A23" s="2"/>
      <c r="B23" s="13" t="s">
        <v>20</v>
      </c>
      <c r="C23" s="5">
        <v>64.407215129999983</v>
      </c>
      <c r="D23" s="12">
        <f t="shared" si="0"/>
        <v>1.8642544807334498</v>
      </c>
      <c r="E23" s="5">
        <v>95.60087676000002</v>
      </c>
      <c r="F23" s="5">
        <f t="shared" si="1"/>
        <v>2.1631545733838871</v>
      </c>
      <c r="G23" s="12">
        <v>91.475212290000016</v>
      </c>
      <c r="H23" s="12">
        <f t="shared" si="2"/>
        <v>1.7981524226790861</v>
      </c>
      <c r="I23" s="16">
        <v>30.786341669999999</v>
      </c>
      <c r="J23" s="14">
        <f t="shared" si="3"/>
        <v>0.71710461578162332</v>
      </c>
      <c r="K23" s="15">
        <v>28.94</v>
      </c>
      <c r="L23" s="16">
        <f t="shared" si="4"/>
        <v>1.264208144401052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">
      <c r="A24" s="2"/>
      <c r="B24" s="13" t="s">
        <v>21</v>
      </c>
      <c r="C24" s="5">
        <v>49.945233500000008</v>
      </c>
      <c r="D24" s="12">
        <f t="shared" si="0"/>
        <v>1.4456551980351622</v>
      </c>
      <c r="E24" s="5">
        <v>63.132992389999991</v>
      </c>
      <c r="F24" s="5">
        <f t="shared" si="1"/>
        <v>1.4285059494033723</v>
      </c>
      <c r="G24" s="12">
        <v>85.993367500000005</v>
      </c>
      <c r="H24" s="12">
        <f t="shared" si="2"/>
        <v>1.6903943509225603</v>
      </c>
      <c r="I24" s="16">
        <v>77.064977350000007</v>
      </c>
      <c r="J24" s="14">
        <f t="shared" si="3"/>
        <v>1.7950704102866297</v>
      </c>
      <c r="K24" s="15">
        <v>25.58</v>
      </c>
      <c r="L24" s="16">
        <f t="shared" si="4"/>
        <v>1.1174306957076334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">
      <c r="A25" s="2"/>
      <c r="B25" s="13" t="s">
        <v>22</v>
      </c>
      <c r="C25" s="5">
        <v>49.790164379999993</v>
      </c>
      <c r="D25" s="12">
        <f t="shared" si="0"/>
        <v>1.4411667521180405</v>
      </c>
      <c r="E25" s="5">
        <v>46.96221422</v>
      </c>
      <c r="F25" s="5">
        <f t="shared" si="1"/>
        <v>1.0626108453090173</v>
      </c>
      <c r="G25" s="12">
        <v>40.351774549999995</v>
      </c>
      <c r="H25" s="12">
        <f t="shared" si="2"/>
        <v>0.79320549633110626</v>
      </c>
      <c r="I25" s="16">
        <v>11.528161900000001</v>
      </c>
      <c r="J25" s="14">
        <f t="shared" si="3"/>
        <v>0.26852486075094772</v>
      </c>
      <c r="K25" s="15">
        <v>9.9600000000000009</v>
      </c>
      <c r="L25" s="16">
        <f t="shared" si="4"/>
        <v>0.43509029434120516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2"/>
      <c r="B26" s="18" t="s">
        <v>23</v>
      </c>
      <c r="C26" s="19">
        <v>511.64156644999838</v>
      </c>
      <c r="D26" s="19">
        <f t="shared" si="0"/>
        <v>14.809366945282033</v>
      </c>
      <c r="E26" s="20">
        <v>867.10735937999959</v>
      </c>
      <c r="F26" s="20">
        <f t="shared" si="1"/>
        <v>19.619979582054111</v>
      </c>
      <c r="G26" s="19">
        <v>881.92486020000558</v>
      </c>
      <c r="H26" s="19">
        <f t="shared" si="2"/>
        <v>17.336230048442495</v>
      </c>
      <c r="I26" s="21">
        <v>841.62103427000477</v>
      </c>
      <c r="J26" s="22">
        <f t="shared" si="3"/>
        <v>19.603833897615683</v>
      </c>
      <c r="K26" s="23">
        <v>449.33</v>
      </c>
      <c r="L26" s="21">
        <f t="shared" si="4"/>
        <v>19.628425899230294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">
      <c r="A28" s="2"/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.25" customHeight="1" x14ac:dyDescent="0.2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2"/>
      <c r="B30" s="1" t="s">
        <v>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1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6">
    <mergeCell ref="K6:L6"/>
    <mergeCell ref="B6:B7"/>
    <mergeCell ref="C6:D6"/>
    <mergeCell ref="E6:F6"/>
    <mergeCell ref="G6:H6"/>
    <mergeCell ref="I6:J6"/>
  </mergeCells>
  <pageMargins left="0.7" right="0.7" top="0.75" bottom="0.75" header="0" footer="0"/>
  <pageSetup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ExpeUEW7</dc:creator>
  <cp:lastModifiedBy>miranda.david73@hotmail.com</cp:lastModifiedBy>
  <dcterms:created xsi:type="dcterms:W3CDTF">2017-11-08T15:29:37Z</dcterms:created>
  <dcterms:modified xsi:type="dcterms:W3CDTF">2025-03-28T16:57:15Z</dcterms:modified>
</cp:coreProperties>
</file>