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8-SECTOR EXTERNO\"/>
    </mc:Choice>
  </mc:AlternateContent>
  <bookViews>
    <workbookView xWindow="0" yWindow="0" windowWidth="13005" windowHeight="5505"/>
  </bookViews>
  <sheets>
    <sheet name="cuadro" sheetId="1" r:id="rId1"/>
  </sheets>
  <definedNames>
    <definedName name="grafo">#REF!</definedName>
  </definedNames>
  <calcPr calcId="162913"/>
  <extLst>
    <ext uri="GoogleSheetsCustomDataVersion2">
      <go:sheetsCustomData xmlns:go="http://customooxmlschemas.google.com/" r:id="rId5" roundtripDataChecksum="KclPM7AUgUK7kI/+8X187Jwv+ofN38aThvMDpSvsSiE="/>
    </ext>
  </extLst>
</workbook>
</file>

<file path=xl/calcChain.xml><?xml version="1.0" encoding="utf-8"?>
<calcChain xmlns="http://schemas.openxmlformats.org/spreadsheetml/2006/main">
  <c r="L30" i="1" l="1"/>
  <c r="J30" i="1"/>
  <c r="H30" i="1"/>
  <c r="F30" i="1"/>
  <c r="D30" i="1"/>
  <c r="L29" i="1"/>
  <c r="J29" i="1"/>
  <c r="H29" i="1"/>
  <c r="F29" i="1"/>
  <c r="D29" i="1"/>
  <c r="L28" i="1"/>
  <c r="J28" i="1"/>
  <c r="H28" i="1"/>
  <c r="F28" i="1"/>
  <c r="D28" i="1"/>
  <c r="L27" i="1"/>
  <c r="J27" i="1"/>
  <c r="H27" i="1"/>
  <c r="F27" i="1"/>
  <c r="D27" i="1"/>
  <c r="L26" i="1"/>
  <c r="J26" i="1"/>
  <c r="H26" i="1"/>
  <c r="F26" i="1"/>
  <c r="D26" i="1"/>
  <c r="L25" i="1"/>
  <c r="J25" i="1"/>
  <c r="H25" i="1"/>
  <c r="F25" i="1"/>
  <c r="D25" i="1"/>
  <c r="L24" i="1"/>
  <c r="J24" i="1"/>
  <c r="H24" i="1"/>
  <c r="F24" i="1"/>
  <c r="D24" i="1"/>
  <c r="L23" i="1"/>
  <c r="J23" i="1"/>
  <c r="H23" i="1"/>
  <c r="F23" i="1"/>
  <c r="D23" i="1"/>
  <c r="L22" i="1"/>
  <c r="J22" i="1"/>
  <c r="H22" i="1"/>
  <c r="F22" i="1"/>
  <c r="D22" i="1"/>
  <c r="L21" i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</calcChain>
</file>

<file path=xl/sharedStrings.xml><?xml version="1.0" encoding="utf-8"?>
<sst xmlns="http://schemas.openxmlformats.org/spreadsheetml/2006/main" count="41" uniqueCount="33">
  <si>
    <t>Valor FOB en millones de dólares</t>
  </si>
  <si>
    <t>País de destino</t>
  </si>
  <si>
    <t>2020*</t>
  </si>
  <si>
    <t>2021*</t>
  </si>
  <si>
    <t>2022*</t>
  </si>
  <si>
    <t>2023*</t>
  </si>
  <si>
    <t>Total</t>
  </si>
  <si>
    <t>%</t>
  </si>
  <si>
    <t>China</t>
  </si>
  <si>
    <t>Brasil</t>
  </si>
  <si>
    <t>Estados Unidos</t>
  </si>
  <si>
    <t>Chile</t>
  </si>
  <si>
    <t>Viet Nam</t>
  </si>
  <si>
    <t>Bélgica</t>
  </si>
  <si>
    <t>España</t>
  </si>
  <si>
    <t>Italia</t>
  </si>
  <si>
    <t>Colombia</t>
  </si>
  <si>
    <t>Turquía</t>
  </si>
  <si>
    <t>Argelia</t>
  </si>
  <si>
    <t>Egipto</t>
  </si>
  <si>
    <t>República Federal de Alemania</t>
  </si>
  <si>
    <t>Países Bajos</t>
  </si>
  <si>
    <t>Paraguay</t>
  </si>
  <si>
    <t>Perú</t>
  </si>
  <si>
    <t>Portugal</t>
  </si>
  <si>
    <t>Corea</t>
  </si>
  <si>
    <t>Malasia</t>
  </si>
  <si>
    <t>Cuba</t>
  </si>
  <si>
    <t>Resto de países</t>
  </si>
  <si>
    <t>* dato provisorio.</t>
  </si>
  <si>
    <r>
      <rPr>
        <b/>
        <sz val="9"/>
        <color theme="1"/>
        <rFont val="Arial"/>
      </rPr>
      <t>Fuente</t>
    </r>
    <r>
      <rPr>
        <sz val="9"/>
        <color theme="1"/>
        <rFont val="Arial"/>
      </rPr>
      <t>: Dirección General de Estadísticas y Censo, en base a datos suministrados por INDEC</t>
    </r>
  </si>
  <si>
    <t>8.1.3_ Valor exportado de productos de origen salteño según país de destino. Provincia de Salta. Años 2020 -  1º semestre 2024</t>
  </si>
  <si>
    <t>1ºsemestre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</si>
</sst>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" x14ac:knownFonts="1">
    <font>
      <sz val="11"/>
      <color theme="1"/>
      <name val="Arial"/>
      <scheme val="minor"/>
    </font>
    <font>
      <sz val="9"/>
      <color theme="1"/>
      <name val="Arial"/>
    </font>
    <font>
      <b/>
      <sz val="9"/>
      <color theme="1"/>
      <name val="Arial"/>
    </font>
    <font>
      <sz val="11"/>
      <name val="Arial"/>
    </font>
    <font>
      <sz val="9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1" xfId="0" applyFont="1" applyFill="1" applyBorder="1"/>
    <xf numFmtId="0" fontId="2" fillId="2" borderId="1" xfId="0" quotePrefix="1" applyFont="1" applyFill="1" applyBorder="1"/>
    <xf numFmtId="0" fontId="2" fillId="2" borderId="1" xfId="0" applyFont="1" applyFill="1" applyBorder="1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2" fillId="0" borderId="6" xfId="0" applyFont="1" applyBorder="1" applyAlignment="1">
      <alignment horizontal="center" vertical="center"/>
    </xf>
    <xf numFmtId="0" fontId="4" fillId="0" borderId="0" xfId="0" applyFon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left"/>
    </xf>
    <xf numFmtId="165" fontId="1" fillId="0" borderId="7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 vertical="center"/>
    </xf>
    <xf numFmtId="165" fontId="1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K5" sqref="K5:L5"/>
    </sheetView>
  </sheetViews>
  <sheetFormatPr baseColWidth="10" defaultColWidth="12.625" defaultRowHeight="15" customHeight="1" x14ac:dyDescent="0.2"/>
  <cols>
    <col min="1" max="1" width="2.125" customWidth="1"/>
    <col min="2" max="2" width="20" customWidth="1"/>
    <col min="3" max="12" width="7.375" customWidth="1"/>
    <col min="13" max="14" width="4.375" customWidth="1"/>
    <col min="15" max="15" width="4.875" customWidth="1"/>
    <col min="16" max="16" width="5.125" customWidth="1"/>
    <col min="17" max="17" width="6.75" customWidth="1"/>
    <col min="18" max="18" width="7.125" customWidth="1"/>
    <col min="19" max="26" width="9.375" customWidth="1"/>
  </cols>
  <sheetData>
    <row r="1" spans="1:26" ht="11.25" customHeight="1" x14ac:dyDescent="0.2">
      <c r="A1" s="1"/>
      <c r="B1" s="2" t="s">
        <v>31</v>
      </c>
      <c r="C1" s="3"/>
      <c r="D1" s="3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" customHeight="1" x14ac:dyDescent="0.2">
      <c r="A2" s="1"/>
      <c r="B2" s="3"/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1"/>
      <c r="B3" s="4" t="s">
        <v>0</v>
      </c>
      <c r="C3" s="3"/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.5" customHeight="1" x14ac:dyDescent="0.2">
      <c r="A4" s="4"/>
      <c r="B4" s="5"/>
      <c r="C4" s="6"/>
      <c r="D4" s="7"/>
      <c r="E4" s="6"/>
      <c r="F4" s="7"/>
      <c r="G4" s="6"/>
      <c r="H4" s="7"/>
      <c r="I4" s="6"/>
      <c r="J4" s="7"/>
      <c r="K4" s="6"/>
      <c r="L4" s="7"/>
      <c r="M4" s="4"/>
      <c r="N4" s="4"/>
      <c r="O4" s="1"/>
      <c r="P4" s="1"/>
      <c r="Q4" s="1"/>
      <c r="R4" s="3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4"/>
      <c r="B5" s="25" t="s">
        <v>1</v>
      </c>
      <c r="C5" s="23" t="s">
        <v>2</v>
      </c>
      <c r="D5" s="24"/>
      <c r="E5" s="23" t="s">
        <v>3</v>
      </c>
      <c r="F5" s="24"/>
      <c r="G5" s="23" t="s">
        <v>4</v>
      </c>
      <c r="H5" s="24"/>
      <c r="I5" s="23" t="s">
        <v>5</v>
      </c>
      <c r="J5" s="24"/>
      <c r="K5" s="23" t="s">
        <v>32</v>
      </c>
      <c r="L5" s="24"/>
      <c r="M5" s="4"/>
      <c r="N5" s="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4"/>
      <c r="B6" s="26"/>
      <c r="C6" s="8" t="s">
        <v>6</v>
      </c>
      <c r="D6" s="8" t="s">
        <v>7</v>
      </c>
      <c r="E6" s="8" t="s">
        <v>6</v>
      </c>
      <c r="F6" s="8" t="s">
        <v>7</v>
      </c>
      <c r="G6" s="8" t="s">
        <v>6</v>
      </c>
      <c r="H6" s="8" t="s">
        <v>7</v>
      </c>
      <c r="I6" s="8" t="s">
        <v>6</v>
      </c>
      <c r="J6" s="8" t="s">
        <v>7</v>
      </c>
      <c r="K6" s="8" t="s">
        <v>6</v>
      </c>
      <c r="L6" s="8" t="s">
        <v>7</v>
      </c>
      <c r="M6" s="4"/>
      <c r="N6" s="4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.25" customHeight="1" x14ac:dyDescent="0.2">
      <c r="A7" s="4"/>
      <c r="B7" s="9"/>
      <c r="C7" s="4"/>
      <c r="D7" s="4"/>
      <c r="E7" s="9"/>
      <c r="F7" s="9"/>
      <c r="G7" s="4"/>
      <c r="H7" s="4"/>
      <c r="I7" s="4"/>
      <c r="J7" s="4"/>
      <c r="K7" s="4"/>
      <c r="L7" s="4"/>
      <c r="M7" s="4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4"/>
      <c r="B8" s="9"/>
      <c r="C8" s="10">
        <v>922.16709261999949</v>
      </c>
      <c r="D8" s="11">
        <v>100</v>
      </c>
      <c r="E8" s="12">
        <v>1262.8711524500002</v>
      </c>
      <c r="F8" s="11">
        <v>100</v>
      </c>
      <c r="G8" s="13">
        <v>1326.821379</v>
      </c>
      <c r="H8" s="10">
        <v>100</v>
      </c>
      <c r="I8" s="13">
        <v>1101.5553363700001</v>
      </c>
      <c r="J8" s="10">
        <v>100</v>
      </c>
      <c r="K8" s="10">
        <v>547.71100000000001</v>
      </c>
      <c r="L8" s="10">
        <v>100</v>
      </c>
      <c r="M8" s="4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.25" customHeight="1" x14ac:dyDescent="0.2">
      <c r="A9" s="4"/>
      <c r="B9" s="9"/>
      <c r="C9" s="14"/>
      <c r="D9" s="15"/>
      <c r="E9" s="16"/>
      <c r="F9" s="16"/>
      <c r="G9" s="17"/>
      <c r="H9" s="17"/>
      <c r="I9" s="4"/>
      <c r="J9" s="4"/>
      <c r="K9" s="4"/>
      <c r="L9" s="4"/>
      <c r="M9" s="4"/>
      <c r="N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4"/>
      <c r="B10" s="5" t="s">
        <v>8</v>
      </c>
      <c r="C10" s="17">
        <v>84.409553050000014</v>
      </c>
      <c r="D10" s="15">
        <f t="shared" ref="D10:D30" si="0">(C10*100)/$C$8</f>
        <v>9.1533902831189984</v>
      </c>
      <c r="E10" s="15">
        <v>114.70988730999998</v>
      </c>
      <c r="F10" s="15">
        <f t="shared" ref="F10:F30" si="1">(E10*100)/$E$8</f>
        <v>9.0832613515211005</v>
      </c>
      <c r="G10" s="17">
        <v>93.092433089999986</v>
      </c>
      <c r="H10" s="17">
        <f t="shared" ref="H10:H30" si="2">(G10*100)/$G$8</f>
        <v>7.0161993591150882</v>
      </c>
      <c r="I10" s="15">
        <v>87.160567400000019</v>
      </c>
      <c r="J10" s="17">
        <f t="shared" ref="J10:J30" si="3">(I10*100)/$I$8</f>
        <v>7.912500127975755</v>
      </c>
      <c r="K10" s="17">
        <v>66.034000000000006</v>
      </c>
      <c r="L10" s="17">
        <f t="shared" ref="L10:L30" si="4">(K10/$K$8)*100</f>
        <v>12.056358188898891</v>
      </c>
      <c r="M10" s="4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4"/>
      <c r="B11" s="5" t="s">
        <v>9</v>
      </c>
      <c r="C11" s="17">
        <v>77.376965310000003</v>
      </c>
      <c r="D11" s="15">
        <f t="shared" si="0"/>
        <v>8.3907749397304716</v>
      </c>
      <c r="E11" s="18">
        <v>97.835203390000018</v>
      </c>
      <c r="F11" s="15">
        <f t="shared" si="1"/>
        <v>7.7470455477740066</v>
      </c>
      <c r="G11" s="17">
        <v>86.310351550000007</v>
      </c>
      <c r="H11" s="17">
        <f t="shared" si="2"/>
        <v>6.5050467919841992</v>
      </c>
      <c r="I11" s="15">
        <v>77.787873140000002</v>
      </c>
      <c r="J11" s="17">
        <f t="shared" si="3"/>
        <v>7.0616400803192994</v>
      </c>
      <c r="K11" s="17">
        <v>30.103999999999999</v>
      </c>
      <c r="L11" s="17">
        <f t="shared" si="4"/>
        <v>5.4963292685376048</v>
      </c>
      <c r="M11" s="4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4"/>
      <c r="B12" s="5" t="s">
        <v>10</v>
      </c>
      <c r="C12" s="17">
        <v>70.025285849999975</v>
      </c>
      <c r="D12" s="15">
        <f t="shared" si="0"/>
        <v>7.5935572208555842</v>
      </c>
      <c r="E12" s="15">
        <v>216.75477697000002</v>
      </c>
      <c r="F12" s="15">
        <f t="shared" si="1"/>
        <v>17.163649399187761</v>
      </c>
      <c r="G12" s="17">
        <v>249.25265166999995</v>
      </c>
      <c r="H12" s="17">
        <f t="shared" si="2"/>
        <v>18.785697578814784</v>
      </c>
      <c r="I12" s="15">
        <v>230.43879371</v>
      </c>
      <c r="J12" s="17">
        <f t="shared" si="3"/>
        <v>20.919402421432071</v>
      </c>
      <c r="K12" s="17">
        <v>103.047</v>
      </c>
      <c r="L12" s="17">
        <f t="shared" si="4"/>
        <v>18.814119124866945</v>
      </c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4"/>
      <c r="B13" s="5" t="s">
        <v>11</v>
      </c>
      <c r="C13" s="17">
        <v>49.926437079999999</v>
      </c>
      <c r="D13" s="15">
        <f t="shared" si="0"/>
        <v>5.4140336908089335</v>
      </c>
      <c r="E13" s="15">
        <v>49.908440459999973</v>
      </c>
      <c r="F13" s="15">
        <f t="shared" si="1"/>
        <v>3.9519819866956665</v>
      </c>
      <c r="G13" s="17">
        <v>54.644168110000003</v>
      </c>
      <c r="H13" s="17">
        <f t="shared" si="2"/>
        <v>4.1184268639976445</v>
      </c>
      <c r="I13" s="15">
        <v>33.606400120000004</v>
      </c>
      <c r="J13" s="17">
        <f t="shared" si="3"/>
        <v>3.0508136096679932</v>
      </c>
      <c r="K13" s="17">
        <v>20.908000000000001</v>
      </c>
      <c r="L13" s="17">
        <f t="shared" si="4"/>
        <v>3.8173416272450251</v>
      </c>
      <c r="M13" s="4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4"/>
      <c r="B14" s="5" t="s">
        <v>12</v>
      </c>
      <c r="C14" s="17">
        <v>46.52957486999999</v>
      </c>
      <c r="D14" s="15">
        <f t="shared" si="0"/>
        <v>5.0456772142891451</v>
      </c>
      <c r="E14" s="15">
        <v>64.747566310000011</v>
      </c>
      <c r="F14" s="15">
        <f t="shared" si="1"/>
        <v>5.1270128535589867</v>
      </c>
      <c r="G14" s="17">
        <v>59.79649392000001</v>
      </c>
      <c r="H14" s="17">
        <f t="shared" si="2"/>
        <v>4.5067478461243589</v>
      </c>
      <c r="I14" s="15">
        <v>40.96109019</v>
      </c>
      <c r="J14" s="17">
        <f t="shared" si="3"/>
        <v>3.7184777593634784</v>
      </c>
      <c r="K14" s="17">
        <v>36.350999999999999</v>
      </c>
      <c r="L14" s="17">
        <f t="shared" si="4"/>
        <v>6.636894274535293</v>
      </c>
      <c r="M14" s="4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4"/>
      <c r="B15" s="5" t="s">
        <v>13</v>
      </c>
      <c r="C15" s="17">
        <v>35.336741150000002</v>
      </c>
      <c r="D15" s="15">
        <f t="shared" si="0"/>
        <v>3.8319238924047503</v>
      </c>
      <c r="E15" s="15">
        <v>55.398769090000009</v>
      </c>
      <c r="F15" s="15">
        <f t="shared" si="1"/>
        <v>4.3867316932946858</v>
      </c>
      <c r="G15" s="17">
        <v>128.18953713000002</v>
      </c>
      <c r="H15" s="17">
        <f t="shared" si="2"/>
        <v>9.6614012374909155</v>
      </c>
      <c r="I15" s="15">
        <v>60.090497159999998</v>
      </c>
      <c r="J15" s="17">
        <f t="shared" si="3"/>
        <v>5.4550593307476181</v>
      </c>
      <c r="K15" s="17">
        <v>19.584</v>
      </c>
      <c r="L15" s="17">
        <f t="shared" si="4"/>
        <v>3.5756083043794988</v>
      </c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4"/>
      <c r="B16" s="5" t="s">
        <v>14</v>
      </c>
      <c r="C16" s="17">
        <v>35.19268481999999</v>
      </c>
      <c r="D16" s="15">
        <f t="shared" si="0"/>
        <v>3.8163023926621462</v>
      </c>
      <c r="E16" s="15">
        <v>34.746453949999996</v>
      </c>
      <c r="F16" s="15">
        <f t="shared" si="1"/>
        <v>2.7513855140796468</v>
      </c>
      <c r="G16" s="17">
        <v>26.701409270000003</v>
      </c>
      <c r="H16" s="17">
        <f t="shared" si="2"/>
        <v>2.0124343557174478</v>
      </c>
      <c r="I16" s="15">
        <v>21.634830609999998</v>
      </c>
      <c r="J16" s="17">
        <f t="shared" si="3"/>
        <v>1.9640257639070711</v>
      </c>
      <c r="K16" s="17">
        <v>6.9320000000000004</v>
      </c>
      <c r="L16" s="17">
        <f t="shared" si="4"/>
        <v>1.2656309623140671</v>
      </c>
      <c r="M16" s="4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4"/>
      <c r="B17" s="5" t="s">
        <v>15</v>
      </c>
      <c r="C17" s="17">
        <v>35.012553560000001</v>
      </c>
      <c r="D17" s="15">
        <f t="shared" si="0"/>
        <v>3.7967689196677661</v>
      </c>
      <c r="E17" s="15">
        <v>38.734657809999995</v>
      </c>
      <c r="F17" s="15">
        <f t="shared" si="1"/>
        <v>3.067190008644495</v>
      </c>
      <c r="G17" s="17">
        <v>34.679306880000006</v>
      </c>
      <c r="H17" s="17">
        <f t="shared" si="2"/>
        <v>2.6137133022485015</v>
      </c>
      <c r="I17" s="15">
        <v>34.209446210000003</v>
      </c>
      <c r="J17" s="17">
        <f t="shared" si="3"/>
        <v>3.1055585752715587</v>
      </c>
      <c r="K17" s="17">
        <v>10.802</v>
      </c>
      <c r="L17" s="17">
        <f t="shared" si="4"/>
        <v>1.9722079709920011</v>
      </c>
      <c r="M17" s="4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4"/>
      <c r="B18" s="5" t="s">
        <v>16</v>
      </c>
      <c r="C18" s="17">
        <v>9.8017328800000012</v>
      </c>
      <c r="D18" s="15">
        <f t="shared" si="0"/>
        <v>1.0629020443737558</v>
      </c>
      <c r="E18" s="15">
        <v>12.607253690000002</v>
      </c>
      <c r="F18" s="15">
        <f t="shared" si="1"/>
        <v>0.99830086905870241</v>
      </c>
      <c r="G18" s="17">
        <v>25.099351219999999</v>
      </c>
      <c r="H18" s="17">
        <f t="shared" si="2"/>
        <v>1.8916902920962053</v>
      </c>
      <c r="I18" s="15">
        <v>18.818681060000003</v>
      </c>
      <c r="J18" s="17">
        <f t="shared" si="3"/>
        <v>1.708373645759274</v>
      </c>
      <c r="K18" s="17">
        <v>2.633</v>
      </c>
      <c r="L18" s="17">
        <f t="shared" si="4"/>
        <v>0.4807279751547805</v>
      </c>
      <c r="M18" s="4"/>
      <c r="N18" s="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4"/>
      <c r="B19" s="5" t="s">
        <v>17</v>
      </c>
      <c r="C19" s="17">
        <v>28.597200959999999</v>
      </c>
      <c r="D19" s="15">
        <f t="shared" si="0"/>
        <v>3.1010866890458586</v>
      </c>
      <c r="E19" s="15">
        <v>26.655094520000002</v>
      </c>
      <c r="F19" s="15">
        <f t="shared" si="1"/>
        <v>2.1106741149553128</v>
      </c>
      <c r="G19" s="17">
        <v>20.60884609</v>
      </c>
      <c r="H19" s="17">
        <f t="shared" si="2"/>
        <v>1.5532494739821345</v>
      </c>
      <c r="I19" s="15">
        <v>29.503546199999999</v>
      </c>
      <c r="J19" s="17">
        <f t="shared" si="3"/>
        <v>2.678353526680215</v>
      </c>
      <c r="K19" s="17">
        <v>6.6790000000000003</v>
      </c>
      <c r="L19" s="17">
        <f t="shared" si="4"/>
        <v>1.2194387185942952</v>
      </c>
      <c r="M19" s="4"/>
      <c r="N19" s="4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4"/>
      <c r="B20" s="5" t="s">
        <v>18</v>
      </c>
      <c r="C20" s="17">
        <v>27.924086840000001</v>
      </c>
      <c r="D20" s="15">
        <f t="shared" si="0"/>
        <v>3.028094047540121</v>
      </c>
      <c r="E20" s="15">
        <v>47.006572400000003</v>
      </c>
      <c r="F20" s="15">
        <f t="shared" si="1"/>
        <v>3.7221986034605457</v>
      </c>
      <c r="G20" s="17">
        <v>39.960321819999997</v>
      </c>
      <c r="H20" s="17">
        <f t="shared" si="2"/>
        <v>3.0117333389756906</v>
      </c>
      <c r="I20" s="15">
        <v>29.819656690000002</v>
      </c>
      <c r="J20" s="17">
        <f t="shared" si="3"/>
        <v>2.7070502684200979</v>
      </c>
      <c r="K20" s="17">
        <v>20.198</v>
      </c>
      <c r="L20" s="17">
        <f t="shared" si="4"/>
        <v>3.687711219968195</v>
      </c>
      <c r="M20" s="4"/>
      <c r="N20" s="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4"/>
      <c r="B21" s="5" t="s">
        <v>19</v>
      </c>
      <c r="C21" s="17">
        <v>25.400539230000003</v>
      </c>
      <c r="D21" s="15">
        <f t="shared" si="0"/>
        <v>2.7544399961002393</v>
      </c>
      <c r="E21" s="15">
        <v>30.545218160000001</v>
      </c>
      <c r="F21" s="15">
        <f t="shared" si="1"/>
        <v>2.4187121624198595</v>
      </c>
      <c r="G21" s="17">
        <v>20.771343110000004</v>
      </c>
      <c r="H21" s="17">
        <f t="shared" si="2"/>
        <v>1.5654965648544923</v>
      </c>
      <c r="I21" s="15">
        <v>13.030174990000003</v>
      </c>
      <c r="J21" s="17">
        <f t="shared" si="3"/>
        <v>1.1828888263515536</v>
      </c>
      <c r="K21" s="17">
        <v>8.6980000000000004</v>
      </c>
      <c r="L21" s="17">
        <f t="shared" si="4"/>
        <v>1.5880637781603801</v>
      </c>
      <c r="M21" s="4"/>
      <c r="N21" s="4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4"/>
      <c r="B22" s="5" t="s">
        <v>20</v>
      </c>
      <c r="C22" s="17">
        <v>24.83429302</v>
      </c>
      <c r="D22" s="15">
        <f t="shared" si="0"/>
        <v>2.6930361339876558</v>
      </c>
      <c r="E22" s="15">
        <v>27.151516990000001</v>
      </c>
      <c r="F22" s="15">
        <f t="shared" si="1"/>
        <v>2.1499831504841493</v>
      </c>
      <c r="G22" s="17">
        <v>36.247745569999999</v>
      </c>
      <c r="H22" s="17">
        <f t="shared" si="2"/>
        <v>2.7319235387448484</v>
      </c>
      <c r="I22" s="15">
        <v>35.301136479999997</v>
      </c>
      <c r="J22" s="17">
        <f t="shared" si="3"/>
        <v>3.2046630173232389</v>
      </c>
      <c r="K22" s="17">
        <v>11.398</v>
      </c>
      <c r="L22" s="17">
        <f t="shared" si="4"/>
        <v>2.0810244818891714</v>
      </c>
      <c r="M22" s="4"/>
      <c r="N22" s="4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4"/>
      <c r="B23" s="5" t="s">
        <v>21</v>
      </c>
      <c r="C23" s="17">
        <v>22.869364500000003</v>
      </c>
      <c r="D23" s="15">
        <f t="shared" si="0"/>
        <v>2.4799588581094443</v>
      </c>
      <c r="E23" s="15">
        <v>25.855456770000004</v>
      </c>
      <c r="F23" s="15">
        <f t="shared" si="1"/>
        <v>2.047355086054488</v>
      </c>
      <c r="G23" s="17">
        <v>24.636619339999996</v>
      </c>
      <c r="H23" s="17">
        <f t="shared" si="2"/>
        <v>1.8568150717143364</v>
      </c>
      <c r="I23" s="15">
        <v>15.253846440000002</v>
      </c>
      <c r="J23" s="17">
        <f t="shared" si="3"/>
        <v>1.3847553487659203</v>
      </c>
      <c r="K23" s="17">
        <v>4.21</v>
      </c>
      <c r="L23" s="17">
        <f t="shared" si="4"/>
        <v>0.76865354174007816</v>
      </c>
      <c r="M23" s="4"/>
      <c r="N23" s="4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4"/>
      <c r="B24" s="5" t="s">
        <v>22</v>
      </c>
      <c r="C24" s="17">
        <v>22.326485900000002</v>
      </c>
      <c r="D24" s="15">
        <f t="shared" si="0"/>
        <v>2.4210889847053081</v>
      </c>
      <c r="E24" s="15">
        <v>16.74367762</v>
      </c>
      <c r="F24" s="15">
        <f t="shared" si="1"/>
        <v>1.3258421167921102</v>
      </c>
      <c r="G24" s="17">
        <v>23.869489160000008</v>
      </c>
      <c r="H24" s="17">
        <f t="shared" si="2"/>
        <v>1.7989979312806963</v>
      </c>
      <c r="I24" s="15">
        <v>32.59040658</v>
      </c>
      <c r="J24" s="17">
        <f t="shared" si="3"/>
        <v>2.9585809721912368</v>
      </c>
      <c r="K24" s="17">
        <v>19.013000000000002</v>
      </c>
      <c r="L24" s="17">
        <f t="shared" si="4"/>
        <v>3.4713562444427812</v>
      </c>
      <c r="M24" s="4"/>
      <c r="N24" s="4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4"/>
      <c r="B25" s="5" t="s">
        <v>23</v>
      </c>
      <c r="C25" s="17">
        <v>18.030730670000001</v>
      </c>
      <c r="D25" s="15">
        <f t="shared" si="0"/>
        <v>1.9552563536801442</v>
      </c>
      <c r="E25" s="15">
        <v>23.349898570000001</v>
      </c>
      <c r="F25" s="15">
        <f t="shared" si="1"/>
        <v>1.8489533571735042</v>
      </c>
      <c r="G25" s="17">
        <v>29.10587542</v>
      </c>
      <c r="H25" s="17">
        <f t="shared" si="2"/>
        <v>2.1936543894051925</v>
      </c>
      <c r="I25" s="15">
        <v>26.001850450000003</v>
      </c>
      <c r="J25" s="17">
        <f t="shared" si="3"/>
        <v>2.3604670225360582</v>
      </c>
      <c r="K25" s="17">
        <v>21.231999999999999</v>
      </c>
      <c r="L25" s="17">
        <f t="shared" si="4"/>
        <v>3.8764969116924801</v>
      </c>
      <c r="M25" s="4"/>
      <c r="N25" s="4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4"/>
      <c r="B26" s="5" t="s">
        <v>24</v>
      </c>
      <c r="C26" s="17">
        <v>17.298445480000002</v>
      </c>
      <c r="D26" s="15">
        <f t="shared" si="0"/>
        <v>1.8758471884799983</v>
      </c>
      <c r="E26" s="15">
        <v>23.359358969999999</v>
      </c>
      <c r="F26" s="15">
        <f t="shared" si="1"/>
        <v>1.8497024755599401</v>
      </c>
      <c r="G26" s="15">
        <v>18.989103910000001</v>
      </c>
      <c r="H26" s="17">
        <f t="shared" si="2"/>
        <v>1.4311725911676014</v>
      </c>
      <c r="I26" s="15">
        <v>14.728484529999999</v>
      </c>
      <c r="J26" s="17">
        <f t="shared" si="3"/>
        <v>1.3370626099034997</v>
      </c>
      <c r="K26" s="17">
        <v>6</v>
      </c>
      <c r="L26" s="17">
        <f t="shared" si="4"/>
        <v>1.0954682305084249</v>
      </c>
      <c r="M26" s="4"/>
      <c r="N26" s="4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4"/>
      <c r="B27" s="4" t="s">
        <v>25</v>
      </c>
      <c r="C27" s="15">
        <v>16.823217429999996</v>
      </c>
      <c r="D27" s="15">
        <f t="shared" si="0"/>
        <v>1.8243133554248823</v>
      </c>
      <c r="E27" s="17">
        <v>41.189362490000001</v>
      </c>
      <c r="F27" s="15">
        <f t="shared" si="1"/>
        <v>3.261564919753821</v>
      </c>
      <c r="G27" s="15">
        <v>45.919432830000005</v>
      </c>
      <c r="H27" s="17">
        <f t="shared" si="2"/>
        <v>3.4608601848583875</v>
      </c>
      <c r="I27" s="15">
        <v>26.533191590000001</v>
      </c>
      <c r="J27" s="17">
        <f t="shared" si="3"/>
        <v>2.4087025602759007</v>
      </c>
      <c r="K27" s="17">
        <v>19.591999999999999</v>
      </c>
      <c r="L27" s="17">
        <f t="shared" si="4"/>
        <v>3.577068928686844</v>
      </c>
      <c r="M27" s="4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4"/>
      <c r="B28" s="5" t="s">
        <v>26</v>
      </c>
      <c r="C28" s="15">
        <v>16.811352829999997</v>
      </c>
      <c r="D28" s="15">
        <f t="shared" si="0"/>
        <v>1.8230267556215549</v>
      </c>
      <c r="E28" s="17">
        <v>27.13327464</v>
      </c>
      <c r="F28" s="15">
        <f t="shared" si="1"/>
        <v>2.1485386365315891</v>
      </c>
      <c r="G28" s="15">
        <v>26.355430630000004</v>
      </c>
      <c r="H28" s="17">
        <f t="shared" si="2"/>
        <v>1.9863586046422912</v>
      </c>
      <c r="I28" s="15">
        <v>21.000218589999992</v>
      </c>
      <c r="J28" s="17">
        <f t="shared" si="3"/>
        <v>1.9064152200653723</v>
      </c>
      <c r="K28" s="17">
        <v>16.584</v>
      </c>
      <c r="L28" s="17">
        <f t="shared" si="4"/>
        <v>3.0278741891252867</v>
      </c>
      <c r="M28" s="4"/>
      <c r="N28" s="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4"/>
      <c r="B29" s="4" t="s">
        <v>27</v>
      </c>
      <c r="C29" s="15">
        <v>14.399854389999998</v>
      </c>
      <c r="D29" s="15">
        <f t="shared" si="0"/>
        <v>1.5615233405356175</v>
      </c>
      <c r="E29" s="17">
        <v>25.985905750000001</v>
      </c>
      <c r="F29" s="15">
        <f t="shared" si="1"/>
        <v>2.0576846418248391</v>
      </c>
      <c r="G29" s="15">
        <v>15.150030409999999</v>
      </c>
      <c r="H29" s="17">
        <f t="shared" si="2"/>
        <v>1.1418289341567807</v>
      </c>
      <c r="I29" s="15">
        <v>5.3769325900000009</v>
      </c>
      <c r="J29" s="17">
        <f t="shared" si="3"/>
        <v>0.48812187753715808</v>
      </c>
      <c r="K29" s="17">
        <v>0.94499999999999995</v>
      </c>
      <c r="L29" s="17">
        <f t="shared" si="4"/>
        <v>0.17253624630507694</v>
      </c>
      <c r="M29" s="4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4"/>
      <c r="B30" s="19" t="s">
        <v>28</v>
      </c>
      <c r="C30" s="20">
        <v>243.23999279999941</v>
      </c>
      <c r="D30" s="21">
        <f t="shared" si="0"/>
        <v>26.376997698857611</v>
      </c>
      <c r="E30" s="21">
        <v>262.45280659000002</v>
      </c>
      <c r="F30" s="21">
        <f t="shared" si="1"/>
        <v>20.782231511174782</v>
      </c>
      <c r="G30" s="21">
        <v>267.44143864000011</v>
      </c>
      <c r="H30" s="20">
        <f t="shared" si="2"/>
        <v>20.156551806661845</v>
      </c>
      <c r="I30" s="21">
        <v>247.70771164000018</v>
      </c>
      <c r="J30" s="20">
        <f t="shared" si="3"/>
        <v>22.487087435505643</v>
      </c>
      <c r="K30" s="20">
        <v>116.765</v>
      </c>
      <c r="L30" s="20">
        <f t="shared" si="4"/>
        <v>21.318724655886044</v>
      </c>
      <c r="M30" s="4"/>
      <c r="N30" s="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7.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4"/>
      <c r="B32" s="4" t="s">
        <v>29</v>
      </c>
      <c r="C32" s="22"/>
      <c r="D32" s="22"/>
      <c r="E32" s="22"/>
      <c r="F32" s="22"/>
      <c r="G32" s="22"/>
      <c r="H32" s="22"/>
      <c r="I32" s="22"/>
      <c r="J32" s="4"/>
      <c r="K32" s="4"/>
      <c r="L32" s="4"/>
      <c r="M32" s="4"/>
      <c r="N32" s="4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.25" customHeight="1" x14ac:dyDescent="0.2">
      <c r="A33" s="4"/>
      <c r="B33" s="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4"/>
      <c r="B34" s="5" t="s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4"/>
      <c r="B41" s="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4"/>
      <c r="B42" s="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4"/>
      <c r="B43" s="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4"/>
      <c r="B44" s="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4.25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4.25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4.25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4.25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4.25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4.25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4.25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4.25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4.25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4.25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4.25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4.25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4.25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4.25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4.25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4.25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4.25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4.25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4.25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4.25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4.25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4.25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4.25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4.25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4.25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4.25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4.25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4.25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4.25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4.25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4.25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4.25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4.25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4.25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4.25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4.25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4.25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4.25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4.25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4.25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4.25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4.25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4.25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4.25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4.25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4.25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4.25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4.25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4.25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4.25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4.25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4.25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4.25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4.25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4.25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4.25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4.25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4.25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4.25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4.25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4.25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4.25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4.25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4.25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4.25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4.25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4.25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4.25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4.25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4.25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4.25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4.25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4.25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4.25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4.25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4.25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4.25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4.25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4.25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4.25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4.25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4.25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4.25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4.25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4.25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4.25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4.25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4.25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4.25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4.25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4.25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4.25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4.25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4.25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4.25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4.25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4.25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4.25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4.25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4.25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4.25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4.25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4.25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4.25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4.25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4.25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4.25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4.25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4.25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4.25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4.25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4.25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4.25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4.25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4.25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4.25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4.25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4.25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4.25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4.25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4.25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4.25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4.25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4.25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4.25" x14ac:dyDescent="0.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4.25" x14ac:dyDescent="0.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6">
    <mergeCell ref="K5:L5"/>
    <mergeCell ref="B5:B6"/>
    <mergeCell ref="C5:D5"/>
    <mergeCell ref="E5:F5"/>
    <mergeCell ref="G5:H5"/>
    <mergeCell ref="I5:J5"/>
  </mergeCells>
  <pageMargins left="0.7" right="0.7" top="0.75" bottom="0.75" header="0" footer="0"/>
  <pageSetup scale="9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</dc:creator>
  <cp:lastModifiedBy>miranda.david73@hotmail.com</cp:lastModifiedBy>
  <dcterms:created xsi:type="dcterms:W3CDTF">2016-06-14T14:23:37Z</dcterms:created>
  <dcterms:modified xsi:type="dcterms:W3CDTF">2025-03-28T16:57:40Z</dcterms:modified>
</cp:coreProperties>
</file>