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6-5-2" sheetId="1" r:id="rId4"/>
  </sheets>
  <definedNames/>
  <calcPr/>
  <extLst>
    <ext uri="GoogleSheetsCustomDataVersion2">
      <go:sheetsCustomData xmlns:go="http://customooxmlschemas.google.com/" r:id="rId5" roundtripDataChecksum="RzASQQYB5zIRD+Hl+Y6UJezpPczV1/u9HraCsm3w0OA="/>
    </ext>
  </extLst>
</workbook>
</file>

<file path=xl/sharedStrings.xml><?xml version="1.0" encoding="utf-8"?>
<sst xmlns="http://schemas.openxmlformats.org/spreadsheetml/2006/main" count="35" uniqueCount="21">
  <si>
    <t xml:space="preserve">3.6.5.2_ Población desocupada total y con ocupación anterior, según tipo de desocupado y </t>
  </si>
  <si>
    <t xml:space="preserve">              tiempo de finalización del último trabajo. Aglomerado Salta . Año 2020-2024 por Trimestre</t>
  </si>
  <si>
    <t>Tipo y tiempo 
de la desocupación</t>
  </si>
  <si>
    <t>1° Trimestre</t>
  </si>
  <si>
    <t>2° Trimestre</t>
  </si>
  <si>
    <t>3° Trimestre</t>
  </si>
  <si>
    <t>4° Trimestre</t>
  </si>
  <si>
    <t>Población Desocupada</t>
  </si>
  <si>
    <t>Total ( en  % )</t>
  </si>
  <si>
    <t>Tipo de desocupado</t>
  </si>
  <si>
    <t>Nuevo trabajador</t>
  </si>
  <si>
    <t>Antiguo trabajador</t>
  </si>
  <si>
    <t xml:space="preserve">Población desocupada con </t>
  </si>
  <si>
    <t>ocupación anterior</t>
  </si>
  <si>
    <t>Tiempo de finalización último trabajo</t>
  </si>
  <si>
    <t>Menos de 1 mes</t>
  </si>
  <si>
    <t>de 1 a 3 meses</t>
  </si>
  <si>
    <t>más de 3 meses a 6 meses</t>
  </si>
  <si>
    <t>más de 6 meses a 12 meses</t>
  </si>
  <si>
    <t>más de 1 año a 3 años</t>
  </si>
  <si>
    <t>Fuente: Dirección General de Estadísticas y Censo de la Provincia de Salta, en base a datos de EPH INDEC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</si>
</sst>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;[Red]0.0"/>
    <numFmt numFmtId="166" formatCode="#,##0.0"/>
  </numFmts>
  <fonts count="4">
    <font>
      <sz val="10.0"/>
      <color rgb="FF000000"/>
      <name val="Arial"/>
      <scheme val="minor"/>
    </font>
    <font>
      <b/>
      <sz val="8.0"/>
      <color theme="1"/>
      <name val="Arial"/>
    </font>
    <font>
      <sz val="8.0"/>
      <color theme="1"/>
      <name val="Arial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quotePrefix="1" borderId="0" fillId="0" fontId="1" numFmtId="0" xfId="0" applyAlignment="1" applyFont="1">
      <alignment horizontal="left"/>
    </xf>
    <xf borderId="1" fillId="0" fontId="1" numFmtId="49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3" numFmtId="0" xfId="0" applyBorder="1" applyFon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49" xfId="0" applyAlignment="1" applyBorder="1" applyFont="1" applyNumberFormat="1">
      <alignment horizontal="center"/>
    </xf>
    <xf borderId="0" fillId="0" fontId="2" numFmtId="164" xfId="0" applyFont="1" applyNumberFormat="1"/>
    <xf borderId="7" fillId="0" fontId="1" numFmtId="0" xfId="0" applyBorder="1" applyFont="1"/>
    <xf borderId="0" fillId="0" fontId="1" numFmtId="3" xfId="0" applyFont="1" applyNumberFormat="1"/>
    <xf borderId="0" fillId="0" fontId="1" numFmtId="3" xfId="0" applyAlignment="1" applyFont="1" applyNumberFormat="1">
      <alignment horizontal="right"/>
    </xf>
    <xf borderId="0" fillId="0" fontId="1" numFmtId="3" xfId="0" applyAlignment="1" applyFont="1" applyNumberFormat="1">
      <alignment horizontal="right" shrinkToFit="0" vertical="top" wrapText="1"/>
    </xf>
    <xf borderId="7" fillId="0" fontId="2" numFmtId="0" xfId="0" applyBorder="1" applyFont="1"/>
    <xf borderId="0" fillId="0" fontId="2" numFmtId="0" xfId="0" applyAlignment="1" applyFont="1">
      <alignment horizontal="right" shrinkToFit="0" vertical="top" wrapText="1"/>
    </xf>
    <xf borderId="0" fillId="0" fontId="2" numFmtId="3" xfId="0" applyFont="1" applyNumberFormat="1"/>
    <xf borderId="0" fillId="0" fontId="2" numFmtId="165" xfId="0" applyAlignment="1" applyFont="1" applyNumberFormat="1">
      <alignment horizontal="right"/>
    </xf>
    <xf borderId="0" fillId="0" fontId="2" numFmtId="166" xfId="0" applyAlignment="1" applyFont="1" applyNumberFormat="1">
      <alignment horizontal="right" shrinkToFit="0" vertical="top" wrapText="1"/>
    </xf>
    <xf borderId="0" fillId="0" fontId="2" numFmtId="164" xfId="0" applyAlignment="1" applyFont="1" applyNumberFormat="1">
      <alignment horizontal="right" shrinkToFit="0" vertical="top" wrapText="1"/>
    </xf>
    <xf borderId="0" fillId="0" fontId="2" numFmtId="166" xfId="0" applyFont="1" applyNumberFormat="1"/>
    <xf borderId="0" fillId="0" fontId="2" numFmtId="3" xfId="0" applyAlignment="1" applyFont="1" applyNumberFormat="1">
      <alignment horizontal="right" shrinkToFit="0" vertical="top" wrapText="1"/>
    </xf>
    <xf borderId="0" fillId="0" fontId="2" numFmtId="165" xfId="0" applyFont="1" applyNumberFormat="1"/>
    <xf borderId="8" fillId="0" fontId="2" numFmtId="0" xfId="0" applyBorder="1" applyFont="1"/>
    <xf borderId="9" fillId="0" fontId="2" numFmtId="164" xfId="0" applyBorder="1" applyFont="1" applyNumberFormat="1"/>
    <xf borderId="9" fillId="0" fontId="2" numFmtId="166" xfId="0" applyBorder="1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0.25"/>
    <col customWidth="1" min="2" max="16" width="10.88"/>
    <col customWidth="1" min="17" max="26" width="11.38"/>
  </cols>
  <sheetData>
    <row r="1" ht="1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4" t="s">
        <v>2</v>
      </c>
      <c r="B4" s="5">
        <v>2020.0</v>
      </c>
      <c r="C4" s="6"/>
      <c r="D4" s="6"/>
      <c r="E4" s="7"/>
      <c r="F4" s="8">
        <v>2021.0</v>
      </c>
      <c r="G4" s="6"/>
      <c r="H4" s="6"/>
      <c r="I4" s="7"/>
      <c r="J4" s="8">
        <v>2022.0</v>
      </c>
      <c r="K4" s="6"/>
      <c r="L4" s="6"/>
      <c r="M4" s="7"/>
      <c r="N4" s="8">
        <v>2023.0</v>
      </c>
      <c r="O4" s="6"/>
      <c r="P4" s="6"/>
      <c r="Q4" s="7"/>
      <c r="R4" s="9">
        <v>2024.0</v>
      </c>
      <c r="S4" s="2"/>
      <c r="T4" s="2"/>
      <c r="U4" s="2"/>
      <c r="V4" s="2"/>
      <c r="W4" s="2"/>
      <c r="X4" s="2"/>
      <c r="Y4" s="2"/>
      <c r="Z4" s="2"/>
    </row>
    <row r="5" ht="11.25" customHeight="1">
      <c r="A5" s="10"/>
      <c r="B5" s="11" t="s">
        <v>3</v>
      </c>
      <c r="C5" s="11" t="s">
        <v>4</v>
      </c>
      <c r="D5" s="11" t="s">
        <v>5</v>
      </c>
      <c r="E5" s="11" t="s">
        <v>6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3</v>
      </c>
      <c r="K5" s="12" t="s">
        <v>4</v>
      </c>
      <c r="L5" s="12" t="s">
        <v>5</v>
      </c>
      <c r="M5" s="12" t="s">
        <v>6</v>
      </c>
      <c r="N5" s="12" t="s">
        <v>3</v>
      </c>
      <c r="O5" s="12" t="s">
        <v>4</v>
      </c>
      <c r="P5" s="12" t="s">
        <v>5</v>
      </c>
      <c r="Q5" s="12" t="s">
        <v>6</v>
      </c>
      <c r="R5" s="11" t="s">
        <v>3</v>
      </c>
      <c r="S5" s="2"/>
      <c r="T5" s="2"/>
      <c r="U5" s="2"/>
      <c r="V5" s="2"/>
      <c r="W5" s="2"/>
      <c r="X5" s="2"/>
      <c r="Y5" s="2"/>
      <c r="Z5" s="2"/>
    </row>
    <row r="6" ht="7.5" customHeight="1">
      <c r="A6" s="13"/>
      <c r="B6" s="2"/>
      <c r="C6" s="2"/>
      <c r="D6" s="2"/>
      <c r="E6" s="14"/>
      <c r="F6" s="14"/>
      <c r="G6" s="14"/>
      <c r="H6" s="2"/>
      <c r="I6" s="14"/>
      <c r="J6" s="14"/>
      <c r="K6" s="14"/>
      <c r="L6" s="14"/>
      <c r="M6" s="14"/>
      <c r="N6" s="14"/>
      <c r="O6" s="14"/>
      <c r="P6" s="14"/>
      <c r="Q6" s="14"/>
      <c r="R6" s="14"/>
      <c r="S6" s="2"/>
      <c r="T6" s="2"/>
      <c r="U6" s="2"/>
      <c r="V6" s="2"/>
      <c r="W6" s="2"/>
      <c r="X6" s="2"/>
      <c r="Y6" s="2"/>
      <c r="Z6" s="2"/>
    </row>
    <row r="7" ht="11.25" customHeight="1">
      <c r="A7" s="15" t="s">
        <v>7</v>
      </c>
      <c r="B7" s="16">
        <v>32233.0</v>
      </c>
      <c r="C7" s="16">
        <v>34468.0</v>
      </c>
      <c r="D7" s="17">
        <v>31271.0</v>
      </c>
      <c r="E7" s="18">
        <v>25667.0</v>
      </c>
      <c r="F7" s="18">
        <v>31977.0</v>
      </c>
      <c r="G7" s="18">
        <v>31460.0</v>
      </c>
      <c r="H7" s="18">
        <v>20524.0</v>
      </c>
      <c r="I7" s="18">
        <v>18467.0</v>
      </c>
      <c r="J7" s="18">
        <v>20794.0</v>
      </c>
      <c r="K7" s="18">
        <v>21832.0</v>
      </c>
      <c r="L7" s="18">
        <v>21617.0</v>
      </c>
      <c r="M7" s="18">
        <v>18521.0</v>
      </c>
      <c r="N7" s="18">
        <v>20314.0</v>
      </c>
      <c r="O7" s="18">
        <v>14946.0</v>
      </c>
      <c r="P7" s="18">
        <v>14410.0</v>
      </c>
      <c r="Q7" s="18">
        <v>15609.0</v>
      </c>
      <c r="R7" s="18">
        <v>17057.0</v>
      </c>
      <c r="S7" s="2"/>
      <c r="T7" s="2"/>
      <c r="U7" s="2"/>
      <c r="V7" s="2"/>
      <c r="W7" s="2"/>
      <c r="X7" s="2"/>
      <c r="Y7" s="2"/>
      <c r="Z7" s="2"/>
    </row>
    <row r="8" ht="4.5" customHeight="1">
      <c r="A8" s="19"/>
      <c r="B8" s="2"/>
      <c r="C8" s="2"/>
      <c r="D8" s="20"/>
      <c r="E8" s="20"/>
      <c r="F8" s="20"/>
      <c r="G8" s="20"/>
      <c r="H8" s="21"/>
      <c r="I8" s="20"/>
      <c r="J8" s="20"/>
      <c r="K8" s="20"/>
      <c r="L8" s="20"/>
      <c r="M8" s="20"/>
      <c r="N8" s="20"/>
      <c r="O8" s="20"/>
      <c r="P8" s="20"/>
      <c r="Q8" s="20"/>
      <c r="R8" s="20"/>
      <c r="S8" s="2"/>
      <c r="T8" s="2"/>
      <c r="U8" s="2"/>
      <c r="V8" s="2"/>
      <c r="W8" s="2"/>
      <c r="X8" s="2"/>
      <c r="Y8" s="2"/>
      <c r="Z8" s="2"/>
    </row>
    <row r="9" ht="11.25" customHeight="1">
      <c r="A9" s="15" t="s">
        <v>8</v>
      </c>
      <c r="B9" s="22">
        <v>100.0</v>
      </c>
      <c r="C9" s="22">
        <v>100.0</v>
      </c>
      <c r="D9" s="23">
        <v>100.0</v>
      </c>
      <c r="E9" s="23">
        <v>100.0</v>
      </c>
      <c r="F9" s="24">
        <v>100.0</v>
      </c>
      <c r="G9" s="24">
        <v>100.0</v>
      </c>
      <c r="H9" s="25">
        <v>100.0</v>
      </c>
      <c r="I9" s="24">
        <v>100.0</v>
      </c>
      <c r="J9" s="24">
        <v>100.0</v>
      </c>
      <c r="K9" s="24">
        <v>100.0</v>
      </c>
      <c r="L9" s="24">
        <v>100.0</v>
      </c>
      <c r="M9" s="24">
        <v>100.0</v>
      </c>
      <c r="N9" s="24">
        <v>100.0</v>
      </c>
      <c r="O9" s="24">
        <v>100.0</v>
      </c>
      <c r="P9" s="24">
        <v>100.0</v>
      </c>
      <c r="Q9" s="24">
        <v>100.0</v>
      </c>
      <c r="R9" s="24">
        <v>100.0</v>
      </c>
      <c r="S9" s="2"/>
      <c r="T9" s="2"/>
      <c r="U9" s="2"/>
      <c r="V9" s="2"/>
      <c r="W9" s="2"/>
      <c r="X9" s="2"/>
      <c r="Y9" s="2"/>
      <c r="Z9" s="2"/>
    </row>
    <row r="10" ht="4.5" customHeight="1">
      <c r="A10" s="15"/>
      <c r="B10" s="2"/>
      <c r="C10" s="2"/>
      <c r="D10" s="20"/>
      <c r="E10" s="20"/>
      <c r="F10" s="20"/>
      <c r="G10" s="20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15" t="s">
        <v>9</v>
      </c>
      <c r="B11" s="2"/>
      <c r="C11" s="2"/>
      <c r="D11" s="20"/>
      <c r="E11" s="26"/>
      <c r="F11" s="20"/>
      <c r="G11" s="20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"/>
      <c r="T11" s="2"/>
      <c r="U11" s="2"/>
      <c r="V11" s="2"/>
      <c r="W11" s="2"/>
      <c r="X11" s="2"/>
      <c r="Y11" s="2"/>
      <c r="Z11" s="2"/>
    </row>
    <row r="12" ht="11.25" customHeight="1">
      <c r="A12" s="19" t="s">
        <v>10</v>
      </c>
      <c r="B12" s="14">
        <v>10.18</v>
      </c>
      <c r="C12" s="14">
        <v>5.47</v>
      </c>
      <c r="D12" s="24">
        <v>11.06</v>
      </c>
      <c r="E12" s="24">
        <v>4.34</v>
      </c>
      <c r="F12" s="24">
        <v>11.0</v>
      </c>
      <c r="G12" s="24">
        <v>11.68</v>
      </c>
      <c r="H12" s="25">
        <v>6.68</v>
      </c>
      <c r="I12" s="24">
        <v>7.17</v>
      </c>
      <c r="J12" s="24">
        <v>3.79</v>
      </c>
      <c r="K12" s="24">
        <v>6.8</v>
      </c>
      <c r="L12" s="24">
        <v>6.31</v>
      </c>
      <c r="M12" s="24">
        <v>7.35</v>
      </c>
      <c r="N12" s="24">
        <v>6.35</v>
      </c>
      <c r="O12" s="24">
        <v>12.11</v>
      </c>
      <c r="P12" s="24">
        <v>28.34</v>
      </c>
      <c r="Q12" s="24">
        <v>6.07</v>
      </c>
      <c r="R12" s="24">
        <v>10.91</v>
      </c>
      <c r="S12" s="2"/>
      <c r="T12" s="2"/>
      <c r="U12" s="2"/>
      <c r="V12" s="2"/>
      <c r="W12" s="2"/>
      <c r="X12" s="2"/>
      <c r="Y12" s="2"/>
      <c r="Z12" s="2"/>
    </row>
    <row r="13" ht="11.25" customHeight="1">
      <c r="A13" s="19" t="s">
        <v>11</v>
      </c>
      <c r="B13" s="14">
        <v>89.82</v>
      </c>
      <c r="C13" s="14">
        <v>94.53</v>
      </c>
      <c r="D13" s="24">
        <v>88.94</v>
      </c>
      <c r="E13" s="24">
        <v>95.65</v>
      </c>
      <c r="F13" s="24">
        <v>89.0</v>
      </c>
      <c r="G13" s="24">
        <v>88.33</v>
      </c>
      <c r="H13" s="25">
        <f>60.84+32.48</f>
        <v>93.32</v>
      </c>
      <c r="I13" s="24">
        <v>92.83</v>
      </c>
      <c r="J13" s="24">
        <v>96.2</v>
      </c>
      <c r="K13" s="24">
        <v>93.2</v>
      </c>
      <c r="L13" s="24">
        <v>93.68</v>
      </c>
      <c r="M13" s="24">
        <v>92.65</v>
      </c>
      <c r="N13" s="24">
        <v>93.65</v>
      </c>
      <c r="O13" s="24">
        <v>87.89</v>
      </c>
      <c r="P13" s="24">
        <v>71.66</v>
      </c>
      <c r="Q13" s="24">
        <v>93.92</v>
      </c>
      <c r="R13" s="24">
        <v>89.09</v>
      </c>
      <c r="S13" s="2"/>
      <c r="T13" s="2"/>
      <c r="U13" s="2"/>
      <c r="V13" s="2"/>
      <c r="W13" s="2"/>
      <c r="X13" s="2"/>
      <c r="Y13" s="2"/>
      <c r="Z13" s="2"/>
    </row>
    <row r="14" ht="4.5" customHeight="1">
      <c r="A14" s="19"/>
      <c r="B14" s="2"/>
      <c r="C14" s="2"/>
      <c r="D14" s="20"/>
      <c r="E14" s="20"/>
      <c r="F14" s="20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15" t="s">
        <v>12</v>
      </c>
      <c r="B15" s="16">
        <v>27088.0</v>
      </c>
      <c r="C15" s="16">
        <v>31846.0</v>
      </c>
      <c r="D15" s="16">
        <v>25999.0</v>
      </c>
      <c r="E15" s="16">
        <v>23999.0</v>
      </c>
      <c r="F15" s="18">
        <v>25932.0</v>
      </c>
      <c r="G15" s="18">
        <v>25996.0</v>
      </c>
      <c r="H15" s="16">
        <v>18298.0</v>
      </c>
      <c r="I15" s="18">
        <v>15854.0</v>
      </c>
      <c r="J15" s="18">
        <v>18051.0</v>
      </c>
      <c r="K15" s="18">
        <v>18245.0</v>
      </c>
      <c r="L15" s="18">
        <v>18174.0</v>
      </c>
      <c r="M15" s="18">
        <v>16639.0</v>
      </c>
      <c r="N15" s="18">
        <v>16905.0</v>
      </c>
      <c r="O15" s="18">
        <v>12984.0</v>
      </c>
      <c r="P15" s="18">
        <v>9713.0</v>
      </c>
      <c r="Q15" s="18">
        <v>12671.0</v>
      </c>
      <c r="R15" s="18">
        <v>13633.0</v>
      </c>
      <c r="S15" s="2"/>
      <c r="T15" s="2"/>
      <c r="U15" s="2"/>
      <c r="V15" s="2"/>
      <c r="W15" s="2"/>
      <c r="X15" s="2"/>
      <c r="Y15" s="2"/>
      <c r="Z15" s="2"/>
    </row>
    <row r="16" ht="11.25" customHeight="1">
      <c r="A16" s="15" t="s">
        <v>13</v>
      </c>
      <c r="B16" s="16"/>
      <c r="C16" s="16"/>
      <c r="D16" s="2"/>
      <c r="E16" s="2"/>
      <c r="F16" s="2"/>
      <c r="G16" s="2"/>
      <c r="H16" s="2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4.5" customHeight="1">
      <c r="A17" s="15"/>
      <c r="B17" s="2"/>
      <c r="C17" s="2"/>
      <c r="D17" s="2"/>
      <c r="E17" s="2"/>
      <c r="F17" s="2"/>
      <c r="G17" s="2"/>
      <c r="H17" s="2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15" t="s">
        <v>8</v>
      </c>
      <c r="B18" s="27">
        <v>100.0</v>
      </c>
      <c r="C18" s="27">
        <v>100.0</v>
      </c>
      <c r="D18" s="27">
        <v>100.0</v>
      </c>
      <c r="E18" s="27">
        <v>100.0</v>
      </c>
      <c r="F18" s="14">
        <v>100.0</v>
      </c>
      <c r="G18" s="14">
        <v>100.0</v>
      </c>
      <c r="H18" s="25">
        <v>100.0</v>
      </c>
      <c r="I18" s="14">
        <v>100.0</v>
      </c>
      <c r="J18" s="14">
        <v>100.0</v>
      </c>
      <c r="K18" s="14">
        <v>100.0</v>
      </c>
      <c r="L18" s="14">
        <v>100.0</v>
      </c>
      <c r="M18" s="14">
        <v>100.0</v>
      </c>
      <c r="N18" s="14">
        <v>100.0</v>
      </c>
      <c r="O18" s="14">
        <v>100.0</v>
      </c>
      <c r="P18" s="14">
        <v>100.0</v>
      </c>
      <c r="Q18" s="14">
        <v>100.0</v>
      </c>
      <c r="R18" s="14">
        <v>100.0</v>
      </c>
      <c r="S18" s="2"/>
      <c r="T18" s="2"/>
      <c r="U18" s="2"/>
      <c r="V18" s="2"/>
      <c r="W18" s="2"/>
      <c r="X18" s="2"/>
      <c r="Y18" s="2"/>
      <c r="Z18" s="2"/>
    </row>
    <row r="19" ht="11.25" customHeight="1">
      <c r="A19" s="15" t="s">
        <v>14</v>
      </c>
      <c r="B19" s="2"/>
      <c r="C19" s="2"/>
      <c r="D19" s="2"/>
      <c r="E19" s="2"/>
      <c r="F19" s="14"/>
      <c r="G19" s="14"/>
      <c r="H19" s="25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19" t="s">
        <v>15</v>
      </c>
      <c r="B20" s="14">
        <v>27.74</v>
      </c>
      <c r="C20" s="14">
        <v>9.78</v>
      </c>
      <c r="D20" s="14">
        <v>21.28</v>
      </c>
      <c r="E20" s="14">
        <v>16.48</v>
      </c>
      <c r="F20" s="14">
        <v>18.76</v>
      </c>
      <c r="G20" s="14">
        <v>16.01</v>
      </c>
      <c r="H20" s="25">
        <f>(2570/$H$15)*100</f>
        <v>14.04525085</v>
      </c>
      <c r="I20" s="14">
        <v>23.31</v>
      </c>
      <c r="J20" s="14">
        <v>28.39</v>
      </c>
      <c r="K20" s="14">
        <v>19.72</v>
      </c>
      <c r="L20" s="14">
        <v>22.36</v>
      </c>
      <c r="M20" s="14">
        <f>(2762/$M$15)*100</f>
        <v>16.59955526</v>
      </c>
      <c r="N20" s="14">
        <v>11.55</v>
      </c>
      <c r="O20" s="14">
        <v>35.92</v>
      </c>
      <c r="P20" s="14">
        <v>29.11</v>
      </c>
      <c r="Q20" s="14">
        <v>29.47</v>
      </c>
      <c r="R20" s="14">
        <v>20.58</v>
      </c>
      <c r="S20" s="2"/>
      <c r="T20" s="2"/>
      <c r="U20" s="2"/>
      <c r="V20" s="2"/>
      <c r="W20" s="2"/>
      <c r="X20" s="2"/>
      <c r="Y20" s="2"/>
      <c r="Z20" s="2"/>
    </row>
    <row r="21" ht="11.25" customHeight="1">
      <c r="A21" s="19" t="s">
        <v>16</v>
      </c>
      <c r="B21" s="14">
        <v>47.95</v>
      </c>
      <c r="C21" s="14">
        <v>49.03</v>
      </c>
      <c r="D21" s="14">
        <v>29.43</v>
      </c>
      <c r="E21" s="14">
        <v>32.97</v>
      </c>
      <c r="F21" s="14">
        <v>34.66</v>
      </c>
      <c r="G21" s="14">
        <v>40.66</v>
      </c>
      <c r="H21" s="25">
        <f>(8413/$H$15)*100</f>
        <v>45.97770248</v>
      </c>
      <c r="I21" s="14">
        <v>51.05</v>
      </c>
      <c r="J21" s="14">
        <v>41.0</v>
      </c>
      <c r="K21" s="14">
        <v>44.22</v>
      </c>
      <c r="L21" s="14">
        <v>42.03</v>
      </c>
      <c r="M21" s="14">
        <f>(7630/M15)*100</f>
        <v>45.85612116</v>
      </c>
      <c r="N21" s="14">
        <v>54.31</v>
      </c>
      <c r="O21" s="14">
        <v>39.38</v>
      </c>
      <c r="P21" s="14">
        <v>45.56</v>
      </c>
      <c r="Q21" s="14">
        <v>39.76</v>
      </c>
      <c r="R21" s="14">
        <v>57.28</v>
      </c>
      <c r="S21" s="2"/>
      <c r="T21" s="2"/>
      <c r="U21" s="2"/>
      <c r="V21" s="2"/>
      <c r="W21" s="2"/>
      <c r="X21" s="2"/>
      <c r="Y21" s="2"/>
      <c r="Z21" s="2"/>
    </row>
    <row r="22" ht="11.25" customHeight="1">
      <c r="A22" s="19" t="s">
        <v>17</v>
      </c>
      <c r="B22" s="14">
        <v>6.28</v>
      </c>
      <c r="C22" s="14">
        <v>26.87</v>
      </c>
      <c r="D22" s="14">
        <v>28.1</v>
      </c>
      <c r="E22" s="14">
        <v>13.14</v>
      </c>
      <c r="F22" s="14">
        <v>14.48</v>
      </c>
      <c r="G22" s="14">
        <v>16.9</v>
      </c>
      <c r="H22" s="25">
        <f>(2927/$H$15)*100</f>
        <v>15.99628375</v>
      </c>
      <c r="I22" s="14">
        <v>11.86</v>
      </c>
      <c r="J22" s="14">
        <v>5.23</v>
      </c>
      <c r="K22" s="14">
        <v>11.95</v>
      </c>
      <c r="L22" s="14">
        <v>20.1</v>
      </c>
      <c r="M22" s="14">
        <f>(2476/M15)*100</f>
        <v>14.88070197</v>
      </c>
      <c r="N22" s="14">
        <v>18.98</v>
      </c>
      <c r="O22" s="14">
        <v>20.12</v>
      </c>
      <c r="P22" s="14">
        <v>11.25</v>
      </c>
      <c r="Q22" s="14">
        <v>19.011</v>
      </c>
      <c r="R22" s="14">
        <v>11.71</v>
      </c>
      <c r="S22" s="2"/>
      <c r="T22" s="2"/>
      <c r="U22" s="2"/>
      <c r="V22" s="2"/>
      <c r="W22" s="2"/>
      <c r="X22" s="2"/>
      <c r="Y22" s="2"/>
      <c r="Z22" s="2"/>
    </row>
    <row r="23" ht="11.25" customHeight="1">
      <c r="A23" s="19" t="s">
        <v>18</v>
      </c>
      <c r="B23" s="14">
        <v>5.906</v>
      </c>
      <c r="C23" s="14">
        <v>6.19</v>
      </c>
      <c r="D23" s="14">
        <v>12.49</v>
      </c>
      <c r="E23" s="14">
        <v>24.79</v>
      </c>
      <c r="F23" s="14">
        <v>13.35</v>
      </c>
      <c r="G23" s="14">
        <v>9.54</v>
      </c>
      <c r="H23" s="25">
        <f>(1785/$H$15)*100</f>
        <v>9.755164499</v>
      </c>
      <c r="I23" s="14">
        <v>3.03</v>
      </c>
      <c r="J23" s="14">
        <v>5.58</v>
      </c>
      <c r="K23" s="14">
        <v>9.0</v>
      </c>
      <c r="L23" s="14">
        <v>4.15</v>
      </c>
      <c r="M23" s="14">
        <f>(292/M15)*100</f>
        <v>1.754913156</v>
      </c>
      <c r="N23" s="14">
        <v>6.37</v>
      </c>
      <c r="O23" s="14">
        <v>2.41</v>
      </c>
      <c r="P23" s="14">
        <v>8.76</v>
      </c>
      <c r="Q23" s="14">
        <v>2.43</v>
      </c>
      <c r="R23" s="14">
        <v>3.51</v>
      </c>
      <c r="S23" s="2"/>
      <c r="T23" s="2"/>
      <c r="U23" s="2"/>
      <c r="V23" s="2"/>
      <c r="W23" s="2"/>
      <c r="X23" s="2"/>
      <c r="Y23" s="2"/>
      <c r="Z23" s="2"/>
    </row>
    <row r="24" ht="11.25" customHeight="1">
      <c r="A24" s="28" t="s">
        <v>19</v>
      </c>
      <c r="B24" s="29">
        <v>12.11</v>
      </c>
      <c r="C24" s="29">
        <v>8.11</v>
      </c>
      <c r="D24" s="29">
        <v>8.68</v>
      </c>
      <c r="E24" s="29">
        <v>12.59</v>
      </c>
      <c r="F24" s="29">
        <v>18.72</v>
      </c>
      <c r="G24" s="29">
        <v>16.87</v>
      </c>
      <c r="H24" s="30">
        <f>(2603/$H$15)*100</f>
        <v>14.22559843</v>
      </c>
      <c r="I24" s="29">
        <v>10.72</v>
      </c>
      <c r="J24" s="29">
        <v>19.77</v>
      </c>
      <c r="K24" s="29">
        <v>15.1</v>
      </c>
      <c r="L24" s="29">
        <v>11.33</v>
      </c>
      <c r="M24" s="29">
        <f>(3479/M15)*100</f>
        <v>20.90870846</v>
      </c>
      <c r="N24" s="29">
        <v>8.77</v>
      </c>
      <c r="O24" s="29">
        <v>2.15</v>
      </c>
      <c r="P24" s="29">
        <v>5.3</v>
      </c>
      <c r="Q24" s="29">
        <v>9.304</v>
      </c>
      <c r="R24" s="29">
        <v>6.89</v>
      </c>
      <c r="S24" s="2"/>
      <c r="T24" s="2"/>
      <c r="U24" s="2"/>
      <c r="V24" s="2"/>
      <c r="W24" s="2"/>
      <c r="X24" s="2"/>
      <c r="Y24" s="2"/>
      <c r="Z24" s="2"/>
    </row>
    <row r="25" ht="8.25" customHeight="1">
      <c r="A25" s="2"/>
      <c r="B25" s="14"/>
      <c r="C25" s="14"/>
      <c r="D25" s="2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customHeight="1">
      <c r="A26" s="31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4:A5"/>
    <mergeCell ref="B4:E4"/>
    <mergeCell ref="F4:I4"/>
    <mergeCell ref="J4:M4"/>
    <mergeCell ref="N4:Q4"/>
  </mergeCells>
  <printOptions/>
  <pageMargins bottom="0.984251968503937" footer="0.0" header="0.0" left="0.7086614173228347" right="0.7480314960629921" top="0.6299212598425197"/>
  <pageSetup paperSize="9" orientation="landscape"/>
  <headerFooter>
    <oddFooter>&amp;LDirección Gral. de Estadísticas  Provincia de Salta&amp;RAnuario Estadístico  2023-Avance 2024</oddFooter>
  </headerFooter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2004-11-17T14:40:22Z</dcterms:created>
  <dc:creator>Lorena</dc:creator>
</cp:coreProperties>
</file>