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45" windowHeight="3960"/>
  </bookViews>
  <sheets>
    <sheet name="3-6-4" sheetId="1" r:id="rId1"/>
  </sheets>
  <definedNames>
    <definedName name="_xlnm.Print_Area" localSheetId="0">'3-6-4'!$A$1:$J$49</definedName>
  </definedNames>
  <calcPr calcId="124519"/>
</workbook>
</file>

<file path=xl/calcChain.xml><?xml version="1.0" encoding="utf-8"?>
<calcChain xmlns="http://schemas.openxmlformats.org/spreadsheetml/2006/main">
  <c r="J46" i="1"/>
  <c r="J45"/>
  <c r="J39"/>
  <c r="J41"/>
  <c r="J42"/>
  <c r="J38"/>
  <c r="J37"/>
  <c r="J36"/>
  <c r="J27"/>
  <c r="J28"/>
  <c r="J26"/>
  <c r="J32"/>
  <c r="J33"/>
  <c r="J31"/>
  <c r="H46"/>
  <c r="H45"/>
  <c r="H37"/>
  <c r="H36"/>
  <c r="H39"/>
  <c r="H38"/>
  <c r="H42"/>
  <c r="H41"/>
  <c r="H27"/>
  <c r="H28"/>
  <c r="H26"/>
  <c r="H33"/>
  <c r="H32"/>
  <c r="H23"/>
  <c r="J19"/>
  <c r="J20"/>
  <c r="J21"/>
  <c r="J22"/>
  <c r="J23"/>
  <c r="J18"/>
  <c r="J15"/>
  <c r="J14"/>
  <c r="H20"/>
  <c r="H22"/>
  <c r="H18"/>
  <c r="H14"/>
  <c r="G11"/>
  <c r="H19" l="1"/>
  <c r="H31"/>
  <c r="H15"/>
  <c r="H21"/>
</calcChain>
</file>

<file path=xl/sharedStrings.xml><?xml version="1.0" encoding="utf-8"?>
<sst xmlns="http://schemas.openxmlformats.org/spreadsheetml/2006/main" count="50" uniqueCount="42">
  <si>
    <t>3.6.4_ Población Ocupada</t>
  </si>
  <si>
    <t>3.6.4.1_ Población de 10 años y más, según sexo, edad, búsqueda de ocupación, intensidad de la ocupación,</t>
  </si>
  <si>
    <t>Total</t>
  </si>
  <si>
    <t>%</t>
  </si>
  <si>
    <t>Sexo</t>
  </si>
  <si>
    <t>Varón</t>
  </si>
  <si>
    <t>Mujer</t>
  </si>
  <si>
    <t>Edad   (en años)</t>
  </si>
  <si>
    <t>10 a 19</t>
  </si>
  <si>
    <t>20 a 24</t>
  </si>
  <si>
    <t>25 a 29</t>
  </si>
  <si>
    <t>30 a 39</t>
  </si>
  <si>
    <t>Búsqueda de Ocupación</t>
  </si>
  <si>
    <t>Demandantes de otra ocupación</t>
  </si>
  <si>
    <t>Demandantes de más horas</t>
  </si>
  <si>
    <t>No busca</t>
  </si>
  <si>
    <t>Cantidad de ocupaciones</t>
  </si>
  <si>
    <t>1 Ocupación</t>
  </si>
  <si>
    <t>2 o más ocupaciones</t>
  </si>
  <si>
    <t>Ns/ Nr</t>
  </si>
  <si>
    <t>Categoría ocupacional</t>
  </si>
  <si>
    <t>No Asalariados</t>
  </si>
  <si>
    <t>Asalariados</t>
  </si>
  <si>
    <t xml:space="preserve">     Con dcto.jubilatorio (*)</t>
  </si>
  <si>
    <t xml:space="preserve">     Sin dcto. jubilatorio  (*)</t>
  </si>
  <si>
    <t xml:space="preserve">     Con Plan de Empleo (*)</t>
  </si>
  <si>
    <t xml:space="preserve">     Sin Plan de Empleo  (*)</t>
  </si>
  <si>
    <t>Tipo de ocupado</t>
  </si>
  <si>
    <t>Nuevo trabajador (3 meses o menos)</t>
  </si>
  <si>
    <t>Resto de ocupados</t>
  </si>
  <si>
    <t>(*) Los porcentajes se calcularon sobre el total de Asalariados.</t>
  </si>
  <si>
    <t>2º trimestre</t>
  </si>
  <si>
    <t xml:space="preserve">             </t>
  </si>
  <si>
    <t>60 años y más</t>
  </si>
  <si>
    <t>40 a 59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</si>
  <si>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Estadísticas en base a datos de EPH INDEC</t>
    </r>
  </si>
  <si>
    <t>3º trimestre</t>
  </si>
  <si>
    <t>4º trimestre</t>
  </si>
  <si>
    <t>1º trimestre</t>
  </si>
  <si>
    <t>Característica de la Población Ocupada</t>
  </si>
  <si>
    <t xml:space="preserve">             cantidad de ocupaciones, categoría ocupacional y tipo de ocupado. Aglomerado Salta. Año 2017 por Trimestre</t>
  </si>
  <si>
    <t>-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</si>
</sst>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;[Red]#,##0"/>
    <numFmt numFmtId="166" formatCode="#,##0.0"/>
  </numFmts>
  <fonts count="4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/>
    <xf numFmtId="0" fontId="1" fillId="2" borderId="0" xfId="0" quotePrefix="1" applyFont="1" applyFill="1" applyAlignment="1">
      <alignment horizontal="left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3" fontId="2" fillId="2" borderId="0" xfId="0" applyNumberFormat="1" applyFont="1" applyFill="1"/>
    <xf numFmtId="0" fontId="2" fillId="2" borderId="5" xfId="0" applyFont="1" applyFill="1" applyBorder="1"/>
    <xf numFmtId="0" fontId="3" fillId="2" borderId="0" xfId="0" applyFont="1" applyFill="1"/>
    <xf numFmtId="3" fontId="1" fillId="2" borderId="0" xfId="0" applyNumberFormat="1" applyFont="1" applyFill="1" applyBorder="1"/>
    <xf numFmtId="164" fontId="1" fillId="2" borderId="0" xfId="0" applyNumberFormat="1" applyFont="1" applyFill="1"/>
    <xf numFmtId="3" fontId="3" fillId="2" borderId="0" xfId="0" applyNumberFormat="1" applyFont="1" applyFill="1"/>
    <xf numFmtId="0" fontId="3" fillId="2" borderId="0" xfId="0" applyFont="1" applyFill="1" applyBorder="1"/>
    <xf numFmtId="3" fontId="2" fillId="2" borderId="0" xfId="0" applyNumberFormat="1" applyFont="1" applyFill="1" applyBorder="1"/>
    <xf numFmtId="164" fontId="2" fillId="2" borderId="0" xfId="0" applyNumberFormat="1" applyFont="1" applyFill="1"/>
    <xf numFmtId="164" fontId="3" fillId="2" borderId="0" xfId="0" applyNumberFormat="1" applyFont="1" applyFill="1"/>
    <xf numFmtId="165" fontId="2" fillId="2" borderId="0" xfId="0" applyNumberFormat="1" applyFont="1" applyFill="1" applyBorder="1"/>
    <xf numFmtId="3" fontId="2" fillId="2" borderId="5" xfId="0" applyNumberFormat="1" applyFont="1" applyFill="1" applyBorder="1"/>
    <xf numFmtId="164" fontId="2" fillId="2" borderId="5" xfId="0" applyNumberFormat="1" applyFont="1" applyFill="1" applyBorder="1"/>
    <xf numFmtId="0" fontId="2" fillId="0" borderId="0" xfId="0" applyFont="1" applyFill="1" applyAlignment="1"/>
    <xf numFmtId="0" fontId="1" fillId="2" borderId="6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3" fontId="2" fillId="2" borderId="0" xfId="0" applyNumberFormat="1" applyFont="1" applyFill="1" applyAlignment="1">
      <alignment horizontal="right"/>
    </xf>
    <xf numFmtId="3" fontId="1" fillId="2" borderId="0" xfId="0" applyNumberFormat="1" applyFont="1" applyFill="1" applyAlignment="1">
      <alignment horizontal="right"/>
    </xf>
    <xf numFmtId="166" fontId="2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2" borderId="5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0"/>
  <sheetViews>
    <sheetView tabSelected="1" showWhiteSpace="0" topLeftCell="A16" workbookViewId="0">
      <selection activeCell="K26" sqref="K26"/>
    </sheetView>
  </sheetViews>
  <sheetFormatPr baseColWidth="10" defaultRowHeight="12.75"/>
  <cols>
    <col min="1" max="1" width="3.5703125" style="7" customWidth="1"/>
    <col min="2" max="2" width="26.28515625" style="7" customWidth="1"/>
    <col min="3" max="9" width="11.42578125" style="7"/>
    <col min="10" max="10" width="11.28515625" style="7" customWidth="1"/>
    <col min="11" max="16384" width="11.42578125" style="7"/>
  </cols>
  <sheetData>
    <row r="2" spans="2:10">
      <c r="B2" s="1" t="s">
        <v>0</v>
      </c>
    </row>
    <row r="3" spans="2:10" ht="4.5" customHeight="1">
      <c r="B3" s="1"/>
    </row>
    <row r="4" spans="2:10">
      <c r="B4" s="20" t="s">
        <v>1</v>
      </c>
    </row>
    <row r="5" spans="2:10">
      <c r="B5" s="2" t="s">
        <v>40</v>
      </c>
    </row>
    <row r="6" spans="2:10" ht="5.25" customHeight="1"/>
    <row r="7" spans="2:10">
      <c r="B7" s="28" t="s">
        <v>39</v>
      </c>
      <c r="C7" s="35">
        <v>2017</v>
      </c>
      <c r="D7" s="35"/>
      <c r="E7" s="35">
        <v>2017</v>
      </c>
      <c r="F7" s="35"/>
      <c r="G7" s="31">
        <v>2017</v>
      </c>
      <c r="H7" s="32"/>
      <c r="I7" s="31">
        <v>2017</v>
      </c>
      <c r="J7" s="32"/>
    </row>
    <row r="8" spans="2:10">
      <c r="B8" s="29"/>
      <c r="C8" s="36" t="s">
        <v>38</v>
      </c>
      <c r="D8" s="37"/>
      <c r="E8" s="36" t="s">
        <v>31</v>
      </c>
      <c r="F8" s="37"/>
      <c r="G8" s="33" t="s">
        <v>36</v>
      </c>
      <c r="H8" s="34"/>
      <c r="I8" s="33" t="s">
        <v>37</v>
      </c>
      <c r="J8" s="34"/>
    </row>
    <row r="9" spans="2:10">
      <c r="B9" s="30"/>
      <c r="C9" s="19" t="s">
        <v>2</v>
      </c>
      <c r="D9" s="3" t="s">
        <v>3</v>
      </c>
      <c r="E9" s="3" t="s">
        <v>2</v>
      </c>
      <c r="F9" s="3" t="s">
        <v>3</v>
      </c>
      <c r="G9" s="3" t="s">
        <v>2</v>
      </c>
      <c r="H9" s="3" t="s">
        <v>3</v>
      </c>
      <c r="I9" s="3" t="s">
        <v>2</v>
      </c>
      <c r="J9" s="3" t="s">
        <v>3</v>
      </c>
    </row>
    <row r="10" spans="2:10" ht="8.25" customHeight="1">
      <c r="B10" s="1"/>
    </row>
    <row r="11" spans="2:10">
      <c r="B11" s="1" t="s">
        <v>2</v>
      </c>
      <c r="C11" s="8">
        <v>260690</v>
      </c>
      <c r="D11" s="9">
        <v>100</v>
      </c>
      <c r="E11" s="8">
        <v>255439</v>
      </c>
      <c r="F11" s="9">
        <v>100</v>
      </c>
      <c r="G11" s="22">
        <f>SUM(G14:G15)</f>
        <v>258677</v>
      </c>
      <c r="H11" s="24">
        <v>100</v>
      </c>
      <c r="I11" s="22">
        <v>267961</v>
      </c>
      <c r="J11" s="24">
        <v>100</v>
      </c>
    </row>
    <row r="12" spans="2:10" ht="7.5" customHeight="1">
      <c r="B12" s="1"/>
      <c r="C12" s="11"/>
      <c r="E12" s="11"/>
      <c r="I12" s="5"/>
    </row>
    <row r="13" spans="2:10">
      <c r="B13" s="1" t="s">
        <v>4</v>
      </c>
      <c r="C13" s="11"/>
      <c r="E13" s="11"/>
      <c r="I13" s="5"/>
    </row>
    <row r="14" spans="2:10">
      <c r="B14" s="4" t="s">
        <v>5</v>
      </c>
      <c r="C14" s="12">
        <v>140573</v>
      </c>
      <c r="D14" s="13">
        <v>53.923433963711688</v>
      </c>
      <c r="E14" s="12">
        <v>134954</v>
      </c>
      <c r="F14" s="13">
        <v>52.832183026084508</v>
      </c>
      <c r="G14" s="21">
        <v>139340</v>
      </c>
      <c r="H14" s="23">
        <f>(G14*100)/G$11</f>
        <v>53.866404821456875</v>
      </c>
      <c r="I14" s="21">
        <v>138238</v>
      </c>
      <c r="J14" s="25">
        <f>I14/I11*J11</f>
        <v>51.588850616321039</v>
      </c>
    </row>
    <row r="15" spans="2:10">
      <c r="B15" s="4" t="s">
        <v>6</v>
      </c>
      <c r="C15" s="12">
        <v>120117</v>
      </c>
      <c r="D15" s="13">
        <v>46.076566036288312</v>
      </c>
      <c r="E15" s="12">
        <v>120485</v>
      </c>
      <c r="F15" s="13">
        <v>47.167816973915492</v>
      </c>
      <c r="G15" s="21">
        <v>119337</v>
      </c>
      <c r="H15" s="23">
        <f>(G15*100)/G$11</f>
        <v>46.133595178543125</v>
      </c>
      <c r="I15" s="21">
        <v>129723</v>
      </c>
      <c r="J15" s="25">
        <f>I15/I11*J11</f>
        <v>48.411149383678968</v>
      </c>
    </row>
    <row r="16" spans="2:10" ht="5.25" customHeight="1">
      <c r="B16" s="1"/>
      <c r="C16" s="12"/>
      <c r="D16" s="14"/>
      <c r="E16" s="12"/>
      <c r="F16" s="14"/>
      <c r="I16" s="5"/>
    </row>
    <row r="17" spans="2:10">
      <c r="B17" s="1" t="s">
        <v>7</v>
      </c>
      <c r="C17" s="12"/>
      <c r="E17" s="12"/>
      <c r="I17" s="5"/>
    </row>
    <row r="18" spans="2:10">
      <c r="B18" s="4" t="s">
        <v>8</v>
      </c>
      <c r="C18" s="12">
        <v>12918</v>
      </c>
      <c r="D18" s="13">
        <v>4.9553109056734055</v>
      </c>
      <c r="E18" s="12">
        <v>7740</v>
      </c>
      <c r="F18" s="13">
        <v>3.030077631058687</v>
      </c>
      <c r="G18" s="12">
        <v>8525</v>
      </c>
      <c r="H18" s="23">
        <f>G18/G$11*100</f>
        <v>3.295615767926797</v>
      </c>
      <c r="I18" s="21">
        <v>9881</v>
      </c>
      <c r="J18" s="25">
        <f>I18/I$11*100</f>
        <v>3.687476908953168</v>
      </c>
    </row>
    <row r="19" spans="2:10">
      <c r="B19" s="4" t="s">
        <v>9</v>
      </c>
      <c r="C19" s="12">
        <v>27212</v>
      </c>
      <c r="D19" s="13">
        <v>10.4384518009897</v>
      </c>
      <c r="E19" s="12">
        <v>28782</v>
      </c>
      <c r="F19" s="13">
        <v>11.267660772239164</v>
      </c>
      <c r="G19" s="21">
        <v>28559</v>
      </c>
      <c r="H19" s="23">
        <f t="shared" ref="H19:H22" si="0">G19/G$11*100</f>
        <v>11.040409468178462</v>
      </c>
      <c r="I19" s="21">
        <v>34504</v>
      </c>
      <c r="J19" s="25">
        <f t="shared" ref="J19:J23" si="1">I19/I$11*100</f>
        <v>12.876500684801146</v>
      </c>
    </row>
    <row r="20" spans="2:10">
      <c r="B20" s="4" t="s">
        <v>10</v>
      </c>
      <c r="C20" s="12">
        <v>31297</v>
      </c>
      <c r="D20" s="13">
        <v>12.005447082741954</v>
      </c>
      <c r="E20" s="12">
        <v>31410</v>
      </c>
      <c r="F20" s="13">
        <v>12.296477828366069</v>
      </c>
      <c r="G20" s="21">
        <v>30961</v>
      </c>
      <c r="H20" s="23">
        <f t="shared" si="0"/>
        <v>11.968980620619538</v>
      </c>
      <c r="I20" s="21">
        <v>32187</v>
      </c>
      <c r="J20" s="25">
        <f t="shared" si="1"/>
        <v>12.011822615977698</v>
      </c>
    </row>
    <row r="21" spans="2:10">
      <c r="B21" s="4" t="s">
        <v>11</v>
      </c>
      <c r="C21" s="12">
        <v>63627</v>
      </c>
      <c r="D21" s="13">
        <v>24.407150255092255</v>
      </c>
      <c r="E21" s="12">
        <v>66495</v>
      </c>
      <c r="F21" s="13">
        <v>26.031655307137907</v>
      </c>
      <c r="G21" s="21">
        <v>64834</v>
      </c>
      <c r="H21" s="23">
        <f t="shared" si="0"/>
        <v>25.063689466013599</v>
      </c>
      <c r="I21" s="21">
        <v>60202</v>
      </c>
      <c r="J21" s="25">
        <f t="shared" si="1"/>
        <v>22.466702243983267</v>
      </c>
    </row>
    <row r="22" spans="2:10">
      <c r="B22" s="4" t="s">
        <v>34</v>
      </c>
      <c r="C22" s="12">
        <v>101438</v>
      </c>
      <c r="D22" s="13">
        <v>38.911350646361576</v>
      </c>
      <c r="E22" s="12">
        <v>101237</v>
      </c>
      <c r="F22" s="13">
        <v>39.632554151871872</v>
      </c>
      <c r="G22" s="12">
        <v>103519</v>
      </c>
      <c r="H22" s="23">
        <f t="shared" si="0"/>
        <v>40.018633276247982</v>
      </c>
      <c r="I22" s="12">
        <v>107908</v>
      </c>
      <c r="J22" s="25">
        <f t="shared" si="1"/>
        <v>40.270039296763329</v>
      </c>
    </row>
    <row r="23" spans="2:10">
      <c r="B23" s="4" t="s">
        <v>33</v>
      </c>
      <c r="C23" s="12">
        <v>24198</v>
      </c>
      <c r="D23" s="13">
        <v>9.2822893091411256</v>
      </c>
      <c r="E23" s="12">
        <v>19775</v>
      </c>
      <c r="F23" s="13">
        <v>7.741574309326297</v>
      </c>
      <c r="G23" s="21">
        <v>22279</v>
      </c>
      <c r="H23" s="23">
        <f>G23/G$11*100</f>
        <v>8.6126714010136194</v>
      </c>
      <c r="I23" s="21">
        <v>23279</v>
      </c>
      <c r="J23" s="25">
        <f t="shared" si="1"/>
        <v>8.6874582495213861</v>
      </c>
    </row>
    <row r="24" spans="2:10" ht="6" customHeight="1">
      <c r="B24" s="1"/>
      <c r="C24" s="12"/>
      <c r="D24" s="14"/>
      <c r="E24" s="12"/>
      <c r="F24" s="14"/>
      <c r="I24" s="5"/>
    </row>
    <row r="25" spans="2:10">
      <c r="B25" s="1" t="s">
        <v>12</v>
      </c>
      <c r="C25" s="12"/>
      <c r="E25" s="12"/>
      <c r="I25" s="5"/>
    </row>
    <row r="26" spans="2:10">
      <c r="B26" s="4" t="s">
        <v>13</v>
      </c>
      <c r="C26" s="12">
        <v>49961</v>
      </c>
      <c r="D26" s="13">
        <v>19.164908512025779</v>
      </c>
      <c r="E26" s="12">
        <v>65689</v>
      </c>
      <c r="F26" s="13">
        <v>25.716120091293813</v>
      </c>
      <c r="G26" s="21">
        <v>60185</v>
      </c>
      <c r="H26" s="25">
        <f>G26/$G$11*100</f>
        <v>23.266467447821025</v>
      </c>
      <c r="I26" s="21">
        <v>67019</v>
      </c>
      <c r="J26" s="25">
        <f>I26/$I$11*100</f>
        <v>25.010729173275216</v>
      </c>
    </row>
    <row r="27" spans="2:10">
      <c r="B27" s="4" t="s">
        <v>14</v>
      </c>
      <c r="C27" s="12">
        <v>51570</v>
      </c>
      <c r="D27" s="13">
        <v>19.782116690321839</v>
      </c>
      <c r="E27" s="12">
        <v>61572</v>
      </c>
      <c r="F27" s="13">
        <v>24.104384999941278</v>
      </c>
      <c r="G27" s="21">
        <v>52661</v>
      </c>
      <c r="H27" s="25">
        <f t="shared" ref="H27:H28" si="2">G27/$G$11*100</f>
        <v>20.357820757160475</v>
      </c>
      <c r="I27" s="12">
        <v>56241</v>
      </c>
      <c r="J27" s="25">
        <f t="shared" ref="J27:J28" si="3">I27/$I$11*100</f>
        <v>20.988502058135325</v>
      </c>
    </row>
    <row r="28" spans="2:10">
      <c r="B28" s="4" t="s">
        <v>15</v>
      </c>
      <c r="C28" s="12">
        <v>159159</v>
      </c>
      <c r="D28" s="13">
        <v>61.052974797652382</v>
      </c>
      <c r="E28" s="12">
        <v>128178</v>
      </c>
      <c r="F28" s="13">
        <v>50.179494908764909</v>
      </c>
      <c r="G28" s="21">
        <v>145831</v>
      </c>
      <c r="H28" s="25">
        <f t="shared" si="2"/>
        <v>56.375711795018503</v>
      </c>
      <c r="I28" s="21">
        <v>144701</v>
      </c>
      <c r="J28" s="25">
        <f t="shared" si="3"/>
        <v>54.00076876858946</v>
      </c>
    </row>
    <row r="29" spans="2:10" ht="7.5" customHeight="1">
      <c r="B29" s="1"/>
      <c r="C29" s="12"/>
      <c r="E29" s="12"/>
      <c r="G29" s="10"/>
      <c r="I29" s="5"/>
    </row>
    <row r="30" spans="2:10">
      <c r="B30" s="1" t="s">
        <v>16</v>
      </c>
      <c r="C30" s="12"/>
      <c r="D30" s="10"/>
      <c r="E30" s="12"/>
      <c r="F30" s="10"/>
      <c r="G30" s="5"/>
      <c r="I30" s="5"/>
    </row>
    <row r="31" spans="2:10">
      <c r="B31" s="4" t="s">
        <v>17</v>
      </c>
      <c r="C31" s="12">
        <v>215279</v>
      </c>
      <c r="D31" s="13">
        <v>82.58045954965668</v>
      </c>
      <c r="E31" s="12">
        <v>217031</v>
      </c>
      <c r="F31" s="13">
        <v>84.963924850942888</v>
      </c>
      <c r="G31" s="12">
        <v>214640</v>
      </c>
      <c r="H31" s="25">
        <f>G31/G11*100</f>
        <v>82.97606667774869</v>
      </c>
      <c r="I31" s="21">
        <v>228017</v>
      </c>
      <c r="J31" s="25">
        <f>I31/$I$11*100</f>
        <v>85.093353137210272</v>
      </c>
    </row>
    <row r="32" spans="2:10">
      <c r="B32" s="4" t="s">
        <v>18</v>
      </c>
      <c r="C32" s="12">
        <v>23501</v>
      </c>
      <c r="D32" s="13">
        <v>9.0149219379339449</v>
      </c>
      <c r="E32" s="12">
        <v>33427</v>
      </c>
      <c r="F32" s="13">
        <v>13.086098833772446</v>
      </c>
      <c r="G32" s="21">
        <v>33891</v>
      </c>
      <c r="H32" s="25">
        <f>G32/G11*100</f>
        <v>13.101667330299948</v>
      </c>
      <c r="I32" s="21">
        <v>33236</v>
      </c>
      <c r="J32" s="25">
        <f t="shared" ref="J32:J33" si="4">I32/$I$11*100</f>
        <v>12.403297494784688</v>
      </c>
    </row>
    <row r="33" spans="2:10">
      <c r="B33" s="4" t="s">
        <v>19</v>
      </c>
      <c r="C33" s="12">
        <v>21910</v>
      </c>
      <c r="D33" s="13">
        <v>8.4046185124093746</v>
      </c>
      <c r="E33" s="12">
        <v>4981</v>
      </c>
      <c r="F33" s="13">
        <v>1.9499763152846668</v>
      </c>
      <c r="G33" s="21">
        <v>10146</v>
      </c>
      <c r="H33" s="25">
        <f>G33/G11*100</f>
        <v>3.9222659919513529</v>
      </c>
      <c r="I33" s="12">
        <v>6708</v>
      </c>
      <c r="J33" s="25">
        <f t="shared" si="4"/>
        <v>2.5033493680050456</v>
      </c>
    </row>
    <row r="34" spans="2:10" ht="6" customHeight="1">
      <c r="B34" s="4"/>
      <c r="C34" s="12"/>
      <c r="D34" s="14"/>
      <c r="E34" s="12"/>
      <c r="F34" s="14"/>
      <c r="I34" s="5"/>
    </row>
    <row r="35" spans="2:10">
      <c r="B35" s="1" t="s">
        <v>20</v>
      </c>
      <c r="C35" s="12"/>
      <c r="E35" s="12"/>
      <c r="I35" s="5"/>
    </row>
    <row r="36" spans="2:10">
      <c r="B36" s="4" t="s">
        <v>21</v>
      </c>
      <c r="C36" s="12">
        <v>75423</v>
      </c>
      <c r="D36" s="13">
        <v>28.932064904676054</v>
      </c>
      <c r="E36" s="12">
        <v>77804</v>
      </c>
      <c r="F36" s="13">
        <v>30.45893540140699</v>
      </c>
      <c r="G36" s="21">
        <v>73361</v>
      </c>
      <c r="H36" s="25">
        <f>G36/$G$11*100</f>
        <v>28.360078398929939</v>
      </c>
      <c r="I36" s="21">
        <v>80651</v>
      </c>
      <c r="J36" s="25">
        <f>I36/$I$11*100</f>
        <v>30.098036654587794</v>
      </c>
    </row>
    <row r="37" spans="2:10">
      <c r="B37" s="4" t="s">
        <v>22</v>
      </c>
      <c r="C37" s="12">
        <v>185267</v>
      </c>
      <c r="D37" s="13">
        <v>71.067935095323946</v>
      </c>
      <c r="E37" s="12">
        <v>177635</v>
      </c>
      <c r="F37" s="13">
        <v>69.54106459859301</v>
      </c>
      <c r="G37" s="21">
        <v>185316</v>
      </c>
      <c r="H37" s="25">
        <f>G37/$G$11*100</f>
        <v>71.639921601070057</v>
      </c>
      <c r="I37" s="21">
        <v>187310</v>
      </c>
      <c r="J37" s="25">
        <f>I37/$I$11*100</f>
        <v>69.901963345412213</v>
      </c>
    </row>
    <row r="38" spans="2:10">
      <c r="B38" s="4" t="s">
        <v>23</v>
      </c>
      <c r="C38" s="12">
        <v>106351</v>
      </c>
      <c r="D38" s="13">
        <v>57.404178833791228</v>
      </c>
      <c r="E38" s="12">
        <v>97890</v>
      </c>
      <c r="F38" s="13">
        <v>55.107383117065893</v>
      </c>
      <c r="G38" s="21">
        <v>100573</v>
      </c>
      <c r="H38" s="25">
        <f>G38/$G$37*100</f>
        <v>54.271082907034476</v>
      </c>
      <c r="I38" s="21">
        <v>107254</v>
      </c>
      <c r="J38" s="25">
        <f>I38/$I$37*100</f>
        <v>57.260156959051841</v>
      </c>
    </row>
    <row r="39" spans="2:10">
      <c r="B39" s="4" t="s">
        <v>24</v>
      </c>
      <c r="C39" s="12">
        <v>78916</v>
      </c>
      <c r="D39" s="13">
        <v>42.595821166208772</v>
      </c>
      <c r="E39" s="12">
        <v>79745</v>
      </c>
      <c r="F39" s="13">
        <v>44.892616882934107</v>
      </c>
      <c r="G39" s="21">
        <v>84743</v>
      </c>
      <c r="H39" s="25">
        <f>G39/$G$37*100</f>
        <v>45.728917092965524</v>
      </c>
      <c r="I39" s="21">
        <v>80056</v>
      </c>
      <c r="J39" s="25">
        <f t="shared" ref="J39:J42" si="5">I39/$I$37*100</f>
        <v>42.739843040948159</v>
      </c>
    </row>
    <row r="40" spans="2:10" ht="6" customHeight="1">
      <c r="B40" s="4"/>
      <c r="C40" s="12"/>
      <c r="D40" s="5"/>
      <c r="E40" s="12"/>
      <c r="F40" s="5"/>
      <c r="I40" s="5"/>
      <c r="J40" s="25"/>
    </row>
    <row r="41" spans="2:10">
      <c r="B41" s="4" t="s">
        <v>25</v>
      </c>
      <c r="C41" s="38" t="s">
        <v>41</v>
      </c>
      <c r="D41" s="25" t="s">
        <v>41</v>
      </c>
      <c r="E41" s="15">
        <v>899</v>
      </c>
      <c r="F41" s="13">
        <v>0.50609395670898194</v>
      </c>
      <c r="G41" s="21">
        <v>1065</v>
      </c>
      <c r="H41" s="25">
        <f>G41/$G$37*100</f>
        <v>0.57469403613287573</v>
      </c>
      <c r="I41" s="21">
        <v>1980</v>
      </c>
      <c r="J41" s="25">
        <f t="shared" si="5"/>
        <v>1.0570711654476534</v>
      </c>
    </row>
    <row r="42" spans="2:10">
      <c r="B42" s="4" t="s">
        <v>26</v>
      </c>
      <c r="C42" s="15">
        <v>185267</v>
      </c>
      <c r="D42" s="13">
        <v>100</v>
      </c>
      <c r="E42" s="15">
        <v>176736</v>
      </c>
      <c r="F42" s="13">
        <v>99.49390604329102</v>
      </c>
      <c r="G42" s="15">
        <v>184251</v>
      </c>
      <c r="H42" s="25">
        <f>G42/$G$37*100</f>
        <v>99.425305963867132</v>
      </c>
      <c r="I42" s="21">
        <v>185330</v>
      </c>
      <c r="J42" s="25">
        <f t="shared" si="5"/>
        <v>98.942928834552347</v>
      </c>
    </row>
    <row r="43" spans="2:10" ht="5.25" customHeight="1">
      <c r="B43" s="4"/>
      <c r="C43" s="12"/>
      <c r="D43" s="5"/>
      <c r="E43" s="12"/>
      <c r="F43" s="5"/>
      <c r="I43" s="5"/>
    </row>
    <row r="44" spans="2:10">
      <c r="B44" s="1" t="s">
        <v>27</v>
      </c>
      <c r="C44" s="12"/>
      <c r="E44" s="12"/>
      <c r="I44" s="5"/>
    </row>
    <row r="45" spans="2:10">
      <c r="B45" s="4" t="s">
        <v>28</v>
      </c>
      <c r="C45" s="12">
        <v>31159</v>
      </c>
      <c r="D45" s="13">
        <v>11.952510644827189</v>
      </c>
      <c r="E45" s="12">
        <v>27847</v>
      </c>
      <c r="F45" s="13">
        <v>10.901624262544091</v>
      </c>
      <c r="G45" s="12">
        <v>36016</v>
      </c>
      <c r="H45" s="26">
        <f>G45/$G$11*100</f>
        <v>13.923155131689327</v>
      </c>
      <c r="I45" s="12">
        <v>33565</v>
      </c>
      <c r="J45" s="26">
        <f>I45/$I$11*100</f>
        <v>12.526076555916719</v>
      </c>
    </row>
    <row r="46" spans="2:10">
      <c r="B46" s="6" t="s">
        <v>29</v>
      </c>
      <c r="C46" s="16">
        <v>229531</v>
      </c>
      <c r="D46" s="17">
        <v>88.047489355172814</v>
      </c>
      <c r="E46" s="16">
        <v>227592</v>
      </c>
      <c r="F46" s="17">
        <v>89.09837573745591</v>
      </c>
      <c r="G46" s="16">
        <v>222661</v>
      </c>
      <c r="H46" s="27">
        <f>G46/$G$11*100</f>
        <v>86.076844868310673</v>
      </c>
      <c r="I46" s="16">
        <v>234396</v>
      </c>
      <c r="J46" s="27">
        <f>I46/$I$11*100</f>
        <v>87.473923444083283</v>
      </c>
    </row>
    <row r="47" spans="2:10" ht="6.75" customHeight="1"/>
    <row r="48" spans="2:10">
      <c r="B48" s="4" t="s">
        <v>30</v>
      </c>
    </row>
    <row r="49" spans="2:2">
      <c r="B49" s="18" t="s">
        <v>35</v>
      </c>
    </row>
    <row r="50" spans="2:2">
      <c r="B50" s="4" t="s">
        <v>32</v>
      </c>
    </row>
  </sheetData>
  <mergeCells count="9">
    <mergeCell ref="B7:B9"/>
    <mergeCell ref="G7:H7"/>
    <mergeCell ref="I7:J7"/>
    <mergeCell ref="G8:H8"/>
    <mergeCell ref="I8:J8"/>
    <mergeCell ref="C7:D7"/>
    <mergeCell ref="C8:D8"/>
    <mergeCell ref="E7:F7"/>
    <mergeCell ref="E8:F8"/>
  </mergeCells>
  <phoneticPr fontId="0" type="noConversion"/>
  <pageMargins left="0.25" right="0.25" top="0.75" bottom="0.75" header="0.3" footer="0.3"/>
  <pageSetup paperSize="9" scale="90" orientation="landscape" horizontalDpi="4294967293" r:id="rId1"/>
  <headerFooter alignWithMargins="0">
    <oddFooter>&amp;L&amp;"Arial,Negrita Cursiva"&amp;11Dirección Gral. de EstadísticasProvincia de Salta&amp;R&amp;"Arial,Negrita Cursiva"&amp;11Anuario Estadístico2017 - Avance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3-6-4</vt:lpstr>
      <vt:lpstr>'3-6-4'!Área_de_impresión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</dc:creator>
  <cp:lastModifiedBy>ExpeUEW7</cp:lastModifiedBy>
  <cp:lastPrinted>2018-08-29T11:53:24Z</cp:lastPrinted>
  <dcterms:created xsi:type="dcterms:W3CDTF">2004-10-27T15:37:18Z</dcterms:created>
  <dcterms:modified xsi:type="dcterms:W3CDTF">2018-11-14T13:52:28Z</dcterms:modified>
</cp:coreProperties>
</file>