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10" sheetId="1" r:id="rId1"/>
  </sheets>
  <definedNames>
    <definedName name="_xlnm._FilterDatabase" localSheetId="0" hidden="1">'c030210'!$C$13:$C$26</definedName>
    <definedName name="_xlnm.Print_Area" localSheetId="0">'c030210'!$A$1:$Q$40</definedName>
  </definedNames>
  <calcPr calcId="124519"/>
</workbook>
</file>

<file path=xl/calcChain.xml><?xml version="1.0" encoding="utf-8"?>
<calcChain xmlns="http://schemas.openxmlformats.org/spreadsheetml/2006/main">
  <c r="J7" i="1"/>
  <c r="P7"/>
  <c r="D9"/>
  <c r="D10"/>
  <c r="D13"/>
  <c r="D14"/>
  <c r="D15"/>
  <c r="D16"/>
  <c r="D17"/>
  <c r="D18"/>
  <c r="D19"/>
  <c r="D20"/>
  <c r="D21"/>
  <c r="D22"/>
  <c r="D23"/>
  <c r="D24"/>
  <c r="D25"/>
  <c r="D26"/>
  <c r="D28"/>
  <c r="D29"/>
  <c r="D30"/>
  <c r="D31"/>
  <c r="D32"/>
  <c r="D34"/>
  <c r="P9"/>
  <c r="P10"/>
  <c r="P13"/>
  <c r="P14"/>
  <c r="P15"/>
  <c r="P16"/>
  <c r="P17"/>
  <c r="P18"/>
  <c r="P19"/>
  <c r="P20"/>
  <c r="P21"/>
  <c r="P22"/>
  <c r="P23"/>
  <c r="P24"/>
  <c r="P25"/>
  <c r="P26"/>
  <c r="P28"/>
  <c r="P29"/>
  <c r="P30"/>
  <c r="P31"/>
  <c r="P32"/>
  <c r="P34"/>
  <c r="N9"/>
  <c r="N10"/>
  <c r="N11"/>
  <c r="N13"/>
  <c r="N14"/>
  <c r="N15"/>
  <c r="N16"/>
  <c r="N17"/>
  <c r="N18"/>
  <c r="N19"/>
  <c r="N20"/>
  <c r="N21"/>
  <c r="N22"/>
  <c r="N23"/>
  <c r="N24"/>
  <c r="N25"/>
  <c r="N26"/>
  <c r="N28"/>
  <c r="N29"/>
  <c r="N30"/>
  <c r="N31"/>
  <c r="N32"/>
  <c r="N34"/>
  <c r="J13"/>
  <c r="J14"/>
  <c r="J15"/>
  <c r="J16"/>
  <c r="J17"/>
  <c r="J19"/>
  <c r="J20"/>
  <c r="J21"/>
  <c r="J22"/>
  <c r="J23"/>
  <c r="J24"/>
  <c r="J25"/>
  <c r="J26"/>
  <c r="J28"/>
  <c r="J29"/>
  <c r="J30"/>
  <c r="J31"/>
  <c r="J32"/>
  <c r="J34"/>
  <c r="J9"/>
  <c r="J10"/>
  <c r="J11"/>
  <c r="H11"/>
  <c r="H13"/>
  <c r="H14"/>
  <c r="H15"/>
  <c r="H16"/>
  <c r="H17"/>
  <c r="H18"/>
  <c r="H19"/>
  <c r="H21"/>
  <c r="H22"/>
  <c r="H23"/>
  <c r="H24"/>
  <c r="H25"/>
  <c r="H26"/>
  <c r="H28"/>
  <c r="H29"/>
  <c r="H30"/>
  <c r="H31"/>
  <c r="H32"/>
  <c r="H34"/>
  <c r="H9"/>
  <c r="H10"/>
  <c r="I7"/>
  <c r="L7"/>
  <c r="M7"/>
  <c r="K7"/>
  <c r="F7"/>
  <c r="G7"/>
  <c r="E7"/>
  <c r="D7" l="1"/>
  <c r="H7"/>
  <c r="N7"/>
</calcChain>
</file>

<file path=xl/sharedStrings.xml><?xml version="1.0" encoding="utf-8"?>
<sst xmlns="http://schemas.openxmlformats.org/spreadsheetml/2006/main" count="57" uniqueCount="43">
  <si>
    <t>Nº</t>
  </si>
  <si>
    <t>%</t>
  </si>
  <si>
    <t>Zona</t>
  </si>
  <si>
    <t>Centro</t>
  </si>
  <si>
    <t>Departamento</t>
  </si>
  <si>
    <t>Orán</t>
  </si>
  <si>
    <t>Rivadavia</t>
  </si>
  <si>
    <t>Metán</t>
  </si>
  <si>
    <t>R. Frontera</t>
  </si>
  <si>
    <t>La Candelaria</t>
  </si>
  <si>
    <t>Anta</t>
  </si>
  <si>
    <t>Cerrillos</t>
  </si>
  <si>
    <t>Cafayate</t>
  </si>
  <si>
    <t>Cachi</t>
  </si>
  <si>
    <t>La Poma</t>
  </si>
  <si>
    <t>Chicoana</t>
  </si>
  <si>
    <t>La Caldera</t>
  </si>
  <si>
    <t>La Viña</t>
  </si>
  <si>
    <t>Guachipas</t>
  </si>
  <si>
    <t>Los Andes</t>
  </si>
  <si>
    <t>Iruya</t>
  </si>
  <si>
    <t>Santa Victoria</t>
  </si>
  <si>
    <t>Porcentaje de niños controlados de 0 a 5 años</t>
  </si>
  <si>
    <t>Niños a controlar</t>
  </si>
  <si>
    <t>Niños Controlados</t>
  </si>
  <si>
    <t>Total Provincial</t>
  </si>
  <si>
    <t>Zona Norte</t>
  </si>
  <si>
    <t>Zona Oeste</t>
  </si>
  <si>
    <t>San Carlos</t>
  </si>
  <si>
    <t>Molinos</t>
  </si>
  <si>
    <t>Zona Sur</t>
  </si>
  <si>
    <t>Bajo Peso</t>
  </si>
  <si>
    <t>Alto Peso</t>
  </si>
  <si>
    <t>Malnutrición</t>
  </si>
  <si>
    <t>Niños de 2 a 5 años</t>
  </si>
  <si>
    <t>Niños de 0 a 2 años</t>
  </si>
  <si>
    <t>Capital</t>
  </si>
  <si>
    <t>Rosario de Lerma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</si>
  <si>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Pública- Secretaría de Nutrición y Alimentación Saludable</t>
    </r>
  </si>
  <si>
    <t>Gral.J.de San Martín</t>
  </si>
  <si>
    <t>Gral. Güemes</t>
  </si>
  <si>
    <t>3.2.10.4_ Estado nutricional de la población infantil, según Zona Sanitaria y Departamento. Provincia de Salta. Año 2017</t>
  </si>
  <si>
    <t>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</si>
</sst>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#,##0;[Red]#,##0"/>
    <numFmt numFmtId="165" formatCode="0.0"/>
    <numFmt numFmtId="166" formatCode="_ * #,##0.0_ ;_ * \-#,##0.0_ ;_ * &quot;-&quot;??_ ;_ @_ "/>
    <numFmt numFmtId="167" formatCode="_ * #,##0_ ;_ * \-#,##0_ ;_ * &quot;-&quot;??_ ;_ @_ 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167" fontId="2" fillId="2" borderId="0" xfId="1" applyNumberFormat="1" applyFont="1" applyFill="1" applyBorder="1" applyAlignment="1"/>
    <xf numFmtId="0" fontId="2" fillId="2" borderId="0" xfId="0" applyFont="1" applyFill="1"/>
    <xf numFmtId="165" fontId="3" fillId="2" borderId="0" xfId="2" applyNumberFormat="1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/>
    <xf numFmtId="0" fontId="4" fillId="2" borderId="0" xfId="0" applyFont="1" applyFill="1"/>
    <xf numFmtId="0" fontId="5" fillId="2" borderId="0" xfId="0" applyFont="1" applyFill="1"/>
    <xf numFmtId="3" fontId="3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right" vertical="top"/>
    </xf>
    <xf numFmtId="167" fontId="3" fillId="2" borderId="0" xfId="1" applyNumberFormat="1" applyFont="1" applyFill="1"/>
    <xf numFmtId="166" fontId="3" fillId="2" borderId="0" xfId="1" applyNumberFormat="1" applyFont="1" applyFill="1"/>
    <xf numFmtId="0" fontId="1" fillId="2" borderId="0" xfId="0" applyFont="1" applyFill="1" applyBorder="1"/>
    <xf numFmtId="0" fontId="1" fillId="2" borderId="3" xfId="0" applyFont="1" applyFill="1" applyBorder="1"/>
    <xf numFmtId="165" fontId="3" fillId="2" borderId="3" xfId="2" applyNumberFormat="1" applyFont="1" applyFill="1" applyBorder="1" applyAlignment="1">
      <alignment horizontal="right"/>
    </xf>
    <xf numFmtId="166" fontId="3" fillId="2" borderId="3" xfId="1" applyNumberFormat="1" applyFont="1" applyFill="1" applyBorder="1"/>
    <xf numFmtId="166" fontId="3" fillId="2" borderId="0" xfId="1" applyNumberFormat="1" applyFont="1" applyFill="1" applyAlignment="1">
      <alignment horizontal="right"/>
    </xf>
    <xf numFmtId="2" fontId="1" fillId="2" borderId="0" xfId="3" applyNumberFormat="1" applyFont="1" applyFill="1"/>
    <xf numFmtId="166" fontId="1" fillId="2" borderId="0" xfId="0" applyNumberFormat="1" applyFont="1" applyFill="1"/>
    <xf numFmtId="0" fontId="6" fillId="2" borderId="0" xfId="0" applyFont="1" applyFill="1" applyAlignment="1">
      <alignment horizontal="center" vertical="top"/>
    </xf>
    <xf numFmtId="3" fontId="5" fillId="2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0" fontId="5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</cellXfs>
  <cellStyles count="4">
    <cellStyle name="Millares" xfId="1" builtinId="3"/>
    <cellStyle name="Normal" xfId="0" builtinId="0"/>
    <cellStyle name="Normal 3" xfId="2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showGridLines="0" tabSelected="1" zoomScaleSheetLayoutView="100" workbookViewId="0">
      <selection activeCell="O7" sqref="O7"/>
    </sheetView>
  </sheetViews>
  <sheetFormatPr baseColWidth="10" defaultRowHeight="12" customHeight="1"/>
  <cols>
    <col min="1" max="1" width="1.7109375" style="5" customWidth="1"/>
    <col min="2" max="2" width="9.140625" style="5" customWidth="1"/>
    <col min="3" max="3" width="15.140625" style="5" customWidth="1"/>
    <col min="4" max="4" width="10.7109375" style="5" customWidth="1"/>
    <col min="5" max="5" width="8.7109375" style="5" customWidth="1"/>
    <col min="6" max="6" width="10.85546875" style="5" customWidth="1"/>
    <col min="7" max="7" width="5.7109375" style="5" customWidth="1"/>
    <col min="8" max="8" width="7.140625" style="5" customWidth="1"/>
    <col min="9" max="9" width="5.7109375" style="5" customWidth="1"/>
    <col min="10" max="10" width="7.28515625" style="5" customWidth="1"/>
    <col min="11" max="11" width="8.7109375" style="5" customWidth="1"/>
    <col min="12" max="12" width="11.42578125" style="5"/>
    <col min="13" max="13" width="5.7109375" style="5" customWidth="1"/>
    <col min="14" max="14" width="7.28515625" style="5" customWidth="1"/>
    <col min="15" max="15" width="5.7109375" style="5" customWidth="1"/>
    <col min="16" max="16" width="7.28515625" style="5" customWidth="1"/>
    <col min="17" max="16384" width="11.42578125" style="5"/>
  </cols>
  <sheetData>
    <row r="1" spans="1:19" ht="12" customHeight="1">
      <c r="A1" s="2"/>
      <c r="B1" s="9" t="s">
        <v>41</v>
      </c>
      <c r="C1" s="9"/>
      <c r="D1" s="9"/>
      <c r="E1" s="9"/>
      <c r="F1" s="9"/>
      <c r="G1" s="9"/>
      <c r="H1" s="9"/>
      <c r="I1" s="9"/>
      <c r="J1" s="9"/>
    </row>
    <row r="2" spans="1:19" ht="5.0999999999999996" customHeight="1">
      <c r="A2" s="2"/>
      <c r="B2" s="9"/>
      <c r="C2" s="9"/>
      <c r="D2" s="9"/>
      <c r="E2" s="9"/>
      <c r="F2" s="9"/>
      <c r="G2" s="9"/>
      <c r="H2" s="9"/>
      <c r="I2" s="9"/>
      <c r="J2" s="9"/>
    </row>
    <row r="3" spans="1:19" ht="12" customHeight="1">
      <c r="A3" s="2"/>
      <c r="B3" s="45" t="s">
        <v>2</v>
      </c>
      <c r="C3" s="45" t="s">
        <v>4</v>
      </c>
      <c r="D3" s="45" t="s">
        <v>22</v>
      </c>
      <c r="E3" s="52" t="s">
        <v>35</v>
      </c>
      <c r="F3" s="52"/>
      <c r="G3" s="52"/>
      <c r="H3" s="52"/>
      <c r="I3" s="52"/>
      <c r="J3" s="52"/>
      <c r="K3" s="46" t="s">
        <v>34</v>
      </c>
      <c r="L3" s="47"/>
      <c r="M3" s="47"/>
      <c r="N3" s="47"/>
      <c r="O3" s="47"/>
      <c r="P3" s="48"/>
    </row>
    <row r="4" spans="1:19" ht="12" customHeight="1">
      <c r="A4" s="2"/>
      <c r="B4" s="45"/>
      <c r="C4" s="45"/>
      <c r="D4" s="45"/>
      <c r="E4" s="45" t="s">
        <v>23</v>
      </c>
      <c r="F4" s="45" t="s">
        <v>24</v>
      </c>
      <c r="G4" s="55" t="s">
        <v>33</v>
      </c>
      <c r="H4" s="55"/>
      <c r="I4" s="55"/>
      <c r="J4" s="55"/>
      <c r="K4" s="49" t="s">
        <v>23</v>
      </c>
      <c r="L4" s="49" t="s">
        <v>24</v>
      </c>
      <c r="M4" s="56" t="s">
        <v>33</v>
      </c>
      <c r="N4" s="55"/>
      <c r="O4" s="55"/>
      <c r="P4" s="53"/>
    </row>
    <row r="5" spans="1:19" ht="12" customHeight="1">
      <c r="A5" s="2"/>
      <c r="B5" s="45"/>
      <c r="C5" s="45"/>
      <c r="D5" s="45"/>
      <c r="E5" s="45"/>
      <c r="F5" s="45"/>
      <c r="G5" s="53" t="s">
        <v>31</v>
      </c>
      <c r="H5" s="54"/>
      <c r="I5" s="52" t="s">
        <v>32</v>
      </c>
      <c r="J5" s="46"/>
      <c r="K5" s="50"/>
      <c r="L5" s="50"/>
      <c r="M5" s="53" t="s">
        <v>31</v>
      </c>
      <c r="N5" s="54"/>
      <c r="O5" s="52" t="s">
        <v>32</v>
      </c>
      <c r="P5" s="52"/>
    </row>
    <row r="6" spans="1:19" ht="24.75" customHeight="1">
      <c r="A6" s="2"/>
      <c r="B6" s="45"/>
      <c r="C6" s="45"/>
      <c r="D6" s="45"/>
      <c r="E6" s="45"/>
      <c r="F6" s="45"/>
      <c r="G6" s="10" t="s">
        <v>0</v>
      </c>
      <c r="H6" s="41" t="s">
        <v>1</v>
      </c>
      <c r="I6" s="11" t="s">
        <v>0</v>
      </c>
      <c r="J6" s="12" t="s">
        <v>1</v>
      </c>
      <c r="K6" s="51"/>
      <c r="L6" s="51"/>
      <c r="M6" s="10" t="s">
        <v>0</v>
      </c>
      <c r="N6" s="41" t="s">
        <v>1</v>
      </c>
      <c r="O6" s="11" t="s">
        <v>0</v>
      </c>
      <c r="P6" s="11" t="s">
        <v>1</v>
      </c>
    </row>
    <row r="7" spans="1:19" ht="12" customHeight="1">
      <c r="A7" s="2"/>
      <c r="B7" s="44" t="s">
        <v>25</v>
      </c>
      <c r="C7" s="44"/>
      <c r="D7" s="3">
        <f>((F7+L7)*100)/(E7+K7)</f>
        <v>70.618043224046076</v>
      </c>
      <c r="E7" s="16">
        <f>SUM(E9:E34)</f>
        <v>46469</v>
      </c>
      <c r="F7" s="16">
        <f>SUM(F9:F34)</f>
        <v>36316</v>
      </c>
      <c r="G7" s="16">
        <f>SUM(G9:G34)</f>
        <v>727</v>
      </c>
      <c r="H7" s="3">
        <f>(G7*100)/F7</f>
        <v>2.0018724529133163</v>
      </c>
      <c r="I7" s="20">
        <f>SUM(I9:I34)</f>
        <v>1305</v>
      </c>
      <c r="J7" s="21">
        <f>I7*100/F7</f>
        <v>3.5934574292322945</v>
      </c>
      <c r="K7" s="4">
        <f>SUM(K9:K34)</f>
        <v>92065</v>
      </c>
      <c r="L7" s="4">
        <f>SUM(L9:L34)</f>
        <v>61514</v>
      </c>
      <c r="M7" s="4">
        <f>SUM(M9:M34)</f>
        <v>893</v>
      </c>
      <c r="N7" s="3">
        <f>(M7*100)/L7</f>
        <v>1.4517020515654973</v>
      </c>
      <c r="O7" s="4">
        <v>3698</v>
      </c>
      <c r="P7" s="3">
        <f>(O7*100)/L7</f>
        <v>6.0116396267516334</v>
      </c>
      <c r="Q7" s="27"/>
      <c r="R7" s="17"/>
      <c r="S7" s="28"/>
    </row>
    <row r="8" spans="1:19" ht="12" customHeight="1">
      <c r="A8" s="2"/>
      <c r="B8" s="40" t="s">
        <v>26</v>
      </c>
      <c r="C8" s="8"/>
      <c r="D8" s="3"/>
      <c r="E8" s="1"/>
      <c r="F8" s="1"/>
      <c r="G8" s="13"/>
      <c r="H8" s="3"/>
      <c r="J8" s="21"/>
      <c r="K8" s="1"/>
      <c r="L8" s="1"/>
      <c r="M8" s="13"/>
      <c r="N8" s="3"/>
      <c r="P8" s="3"/>
      <c r="Q8" s="27"/>
      <c r="R8" s="17"/>
    </row>
    <row r="9" spans="1:19" ht="12" customHeight="1">
      <c r="A9" s="2"/>
      <c r="B9" s="43"/>
      <c r="C9" s="15" t="s">
        <v>39</v>
      </c>
      <c r="D9" s="3">
        <f t="shared" ref="D9:D34" si="0">((F9+L9)*100)/(E9+K9)</f>
        <v>98.924243406130515</v>
      </c>
      <c r="E9" s="19">
        <v>5519</v>
      </c>
      <c r="F9" s="19">
        <v>5491</v>
      </c>
      <c r="G9" s="19">
        <v>120</v>
      </c>
      <c r="H9" s="3">
        <f t="shared" ref="H9:H34" si="1">(G9*100)/F9</f>
        <v>2.1853942815516301</v>
      </c>
      <c r="I9" s="19">
        <v>236</v>
      </c>
      <c r="J9" s="21">
        <f t="shared" ref="J9:J34" si="2">(I9*100)/F9</f>
        <v>4.2979420870515392</v>
      </c>
      <c r="K9" s="19">
        <v>9912</v>
      </c>
      <c r="L9" s="19">
        <v>9774</v>
      </c>
      <c r="M9" s="19">
        <v>92</v>
      </c>
      <c r="N9" s="3">
        <f t="shared" ref="N9:N34" si="3">(M9*100)/L9</f>
        <v>0.94127276447718433</v>
      </c>
      <c r="O9" s="19">
        <v>498</v>
      </c>
      <c r="P9" s="3">
        <f t="shared" ref="P9:P34" si="4">(O9*100)/L9</f>
        <v>5.0951503990178022</v>
      </c>
      <c r="Q9" s="27"/>
      <c r="R9" s="17"/>
      <c r="S9" s="17"/>
    </row>
    <row r="10" spans="1:19" ht="12" customHeight="1">
      <c r="A10" s="2"/>
      <c r="B10" s="43"/>
      <c r="C10" s="15" t="s">
        <v>5</v>
      </c>
      <c r="D10" s="3">
        <f t="shared" si="0"/>
        <v>99.236023273463189</v>
      </c>
      <c r="E10" s="19">
        <v>6584</v>
      </c>
      <c r="F10" s="19">
        <v>6530</v>
      </c>
      <c r="G10" s="19">
        <v>160</v>
      </c>
      <c r="H10" s="3">
        <f t="shared" si="1"/>
        <v>2.4502297090352219</v>
      </c>
      <c r="I10" s="19">
        <v>221</v>
      </c>
      <c r="J10" s="21">
        <f t="shared" si="2"/>
        <v>3.3843797856049003</v>
      </c>
      <c r="K10" s="19">
        <v>13181</v>
      </c>
      <c r="L10" s="19">
        <v>13084</v>
      </c>
      <c r="M10" s="19">
        <v>208</v>
      </c>
      <c r="N10" s="3">
        <f t="shared" si="3"/>
        <v>1.589727911953531</v>
      </c>
      <c r="O10" s="19">
        <v>692</v>
      </c>
      <c r="P10" s="3">
        <f t="shared" si="4"/>
        <v>5.2889024763069399</v>
      </c>
      <c r="Q10" s="27"/>
      <c r="R10" s="17"/>
    </row>
    <row r="11" spans="1:19" ht="12" customHeight="1">
      <c r="A11" s="2"/>
      <c r="B11" s="43"/>
      <c r="C11" s="15" t="s">
        <v>6</v>
      </c>
      <c r="D11" s="3">
        <v>99.5</v>
      </c>
      <c r="E11" s="19">
        <v>1945</v>
      </c>
      <c r="F11" s="19">
        <v>1940</v>
      </c>
      <c r="G11" s="19">
        <v>57</v>
      </c>
      <c r="H11" s="3">
        <f t="shared" si="1"/>
        <v>2.9381443298969074</v>
      </c>
      <c r="I11" s="19">
        <v>103</v>
      </c>
      <c r="J11" s="21">
        <f t="shared" si="2"/>
        <v>5.3092783505154637</v>
      </c>
      <c r="K11" s="19">
        <v>4108</v>
      </c>
      <c r="L11" s="19">
        <v>4108</v>
      </c>
      <c r="M11" s="19">
        <v>108</v>
      </c>
      <c r="N11" s="3">
        <f t="shared" si="3"/>
        <v>2.6290165530671858</v>
      </c>
      <c r="O11" s="19">
        <v>133</v>
      </c>
      <c r="P11" s="3">
        <v>3.3</v>
      </c>
      <c r="Q11" s="27"/>
      <c r="R11" s="17"/>
    </row>
    <row r="12" spans="1:19" ht="12" customHeight="1">
      <c r="A12" s="2"/>
      <c r="B12" s="29" t="s">
        <v>27</v>
      </c>
      <c r="C12" s="15"/>
      <c r="D12" s="3"/>
      <c r="E12" s="30"/>
      <c r="F12" s="30"/>
      <c r="G12" s="31"/>
      <c r="H12" s="3"/>
      <c r="I12" s="31"/>
      <c r="J12" s="21"/>
      <c r="K12" s="30"/>
      <c r="L12" s="30"/>
      <c r="M12" s="31"/>
      <c r="N12" s="3"/>
      <c r="O12" s="31"/>
      <c r="P12" s="3"/>
      <c r="Q12" s="27"/>
      <c r="R12" s="17"/>
    </row>
    <row r="13" spans="1:19" ht="12" customHeight="1">
      <c r="A13" s="2"/>
      <c r="B13" s="32"/>
      <c r="C13" s="15" t="s">
        <v>13</v>
      </c>
      <c r="D13" s="3">
        <f t="shared" si="0"/>
        <v>99.441340782122907</v>
      </c>
      <c r="E13" s="19">
        <v>247</v>
      </c>
      <c r="F13" s="19">
        <v>244</v>
      </c>
      <c r="G13" s="19">
        <v>2</v>
      </c>
      <c r="H13" s="3">
        <f t="shared" si="1"/>
        <v>0.81967213114754101</v>
      </c>
      <c r="I13" s="19">
        <v>4</v>
      </c>
      <c r="J13" s="21">
        <f t="shared" si="2"/>
        <v>1.639344262295082</v>
      </c>
      <c r="K13" s="19">
        <v>648</v>
      </c>
      <c r="L13" s="19">
        <v>646</v>
      </c>
      <c r="M13" s="19">
        <v>9</v>
      </c>
      <c r="N13" s="3">
        <f t="shared" si="3"/>
        <v>1.3931888544891642</v>
      </c>
      <c r="O13" s="19">
        <v>36</v>
      </c>
      <c r="P13" s="3">
        <f t="shared" si="4"/>
        <v>5.5727554179566567</v>
      </c>
      <c r="Q13" s="27"/>
      <c r="R13" s="17"/>
    </row>
    <row r="14" spans="1:19" ht="12" customHeight="1">
      <c r="A14" s="2"/>
      <c r="B14" s="32"/>
      <c r="C14" s="15" t="s">
        <v>12</v>
      </c>
      <c r="D14" s="3">
        <f t="shared" si="0"/>
        <v>97.214484679665745</v>
      </c>
      <c r="E14" s="19">
        <v>349</v>
      </c>
      <c r="F14" s="19">
        <v>348</v>
      </c>
      <c r="G14" s="19">
        <v>2</v>
      </c>
      <c r="H14" s="3">
        <f t="shared" si="1"/>
        <v>0.57471264367816088</v>
      </c>
      <c r="I14" s="19">
        <v>10</v>
      </c>
      <c r="J14" s="21">
        <f t="shared" si="2"/>
        <v>2.8735632183908044</v>
      </c>
      <c r="K14" s="19">
        <v>728</v>
      </c>
      <c r="L14" s="19">
        <v>699</v>
      </c>
      <c r="M14" s="19">
        <v>7</v>
      </c>
      <c r="N14" s="3">
        <f t="shared" si="3"/>
        <v>1.0014306151645207</v>
      </c>
      <c r="O14" s="19">
        <v>54</v>
      </c>
      <c r="P14" s="3">
        <f t="shared" si="4"/>
        <v>7.7253218884120169</v>
      </c>
      <c r="Q14" s="27"/>
      <c r="R14" s="17"/>
    </row>
    <row r="15" spans="1:19" ht="12" customHeight="1">
      <c r="A15" s="2"/>
      <c r="B15" s="32"/>
      <c r="C15" s="15" t="s">
        <v>11</v>
      </c>
      <c r="D15" s="3">
        <f t="shared" si="0"/>
        <v>98.98119122257053</v>
      </c>
      <c r="E15" s="19">
        <v>928</v>
      </c>
      <c r="F15" s="19">
        <v>923</v>
      </c>
      <c r="G15" s="19">
        <v>16</v>
      </c>
      <c r="H15" s="3">
        <f t="shared" si="1"/>
        <v>1.733477789815818</v>
      </c>
      <c r="I15" s="19">
        <v>36</v>
      </c>
      <c r="J15" s="21">
        <f t="shared" si="2"/>
        <v>3.9003250270855903</v>
      </c>
      <c r="K15" s="19">
        <v>1624</v>
      </c>
      <c r="L15" s="19">
        <v>1603</v>
      </c>
      <c r="M15" s="19">
        <v>21</v>
      </c>
      <c r="N15" s="3">
        <f t="shared" si="3"/>
        <v>1.3100436681222707</v>
      </c>
      <c r="O15" s="19">
        <v>102</v>
      </c>
      <c r="P15" s="3">
        <f t="shared" si="4"/>
        <v>6.363069245165315</v>
      </c>
      <c r="Q15" s="27"/>
      <c r="R15" s="17"/>
    </row>
    <row r="16" spans="1:19" ht="12" customHeight="1">
      <c r="A16" s="2"/>
      <c r="B16" s="32"/>
      <c r="C16" s="15" t="s">
        <v>15</v>
      </c>
      <c r="D16" s="3">
        <f t="shared" si="0"/>
        <v>99.260226283724975</v>
      </c>
      <c r="E16" s="19">
        <v>768</v>
      </c>
      <c r="F16" s="19">
        <v>767</v>
      </c>
      <c r="G16" s="19">
        <v>10</v>
      </c>
      <c r="H16" s="3">
        <f t="shared" si="1"/>
        <v>1.3037809647979139</v>
      </c>
      <c r="I16" s="19">
        <v>25</v>
      </c>
      <c r="J16" s="21">
        <f t="shared" si="2"/>
        <v>3.259452411994785</v>
      </c>
      <c r="K16" s="19">
        <v>1530</v>
      </c>
      <c r="L16" s="19">
        <v>1514</v>
      </c>
      <c r="M16" s="19">
        <v>17</v>
      </c>
      <c r="N16" s="3">
        <f t="shared" si="3"/>
        <v>1.1228533685601056</v>
      </c>
      <c r="O16" s="19">
        <v>89</v>
      </c>
      <c r="P16" s="3">
        <f t="shared" si="4"/>
        <v>5.878467635402906</v>
      </c>
      <c r="Q16" s="27"/>
      <c r="R16" s="17"/>
    </row>
    <row r="17" spans="1:18" ht="12" customHeight="1">
      <c r="A17" s="2"/>
      <c r="B17" s="32"/>
      <c r="C17" s="15" t="s">
        <v>18</v>
      </c>
      <c r="D17" s="3">
        <f t="shared" si="0"/>
        <v>99.135446685878961</v>
      </c>
      <c r="E17" s="19">
        <v>107</v>
      </c>
      <c r="F17" s="19">
        <v>107</v>
      </c>
      <c r="G17" s="19">
        <v>1</v>
      </c>
      <c r="H17" s="3">
        <f t="shared" si="1"/>
        <v>0.93457943925233644</v>
      </c>
      <c r="I17" s="19">
        <v>4</v>
      </c>
      <c r="J17" s="21">
        <f t="shared" si="2"/>
        <v>3.7383177570093458</v>
      </c>
      <c r="K17" s="19">
        <v>240</v>
      </c>
      <c r="L17" s="19">
        <v>237</v>
      </c>
      <c r="M17" s="19">
        <v>5</v>
      </c>
      <c r="N17" s="3">
        <f t="shared" si="3"/>
        <v>2.109704641350211</v>
      </c>
      <c r="O17" s="19">
        <v>18</v>
      </c>
      <c r="P17" s="3">
        <f t="shared" si="4"/>
        <v>7.5949367088607591</v>
      </c>
      <c r="Q17" s="27"/>
      <c r="R17" s="17"/>
    </row>
    <row r="18" spans="1:18" ht="12" customHeight="1">
      <c r="A18" s="2"/>
      <c r="B18" s="32"/>
      <c r="C18" s="15" t="s">
        <v>20</v>
      </c>
      <c r="D18" s="3">
        <f t="shared" si="0"/>
        <v>99.537037037037038</v>
      </c>
      <c r="E18" s="19">
        <v>127</v>
      </c>
      <c r="F18" s="19">
        <v>127</v>
      </c>
      <c r="G18" s="19">
        <v>3</v>
      </c>
      <c r="H18" s="3">
        <f t="shared" si="1"/>
        <v>2.3622047244094486</v>
      </c>
      <c r="I18" s="19" t="s">
        <v>42</v>
      </c>
      <c r="J18" s="26" t="s">
        <v>42</v>
      </c>
      <c r="K18" s="19">
        <v>305</v>
      </c>
      <c r="L18" s="19">
        <v>303</v>
      </c>
      <c r="M18" s="19">
        <v>4</v>
      </c>
      <c r="N18" s="3">
        <f t="shared" si="3"/>
        <v>1.3201320132013201</v>
      </c>
      <c r="O18" s="19">
        <v>3</v>
      </c>
      <c r="P18" s="3">
        <f t="shared" si="4"/>
        <v>0.99009900990099009</v>
      </c>
      <c r="Q18" s="27"/>
      <c r="R18" s="17"/>
    </row>
    <row r="19" spans="1:18" ht="12" customHeight="1">
      <c r="A19" s="2"/>
      <c r="B19" s="32"/>
      <c r="C19" s="15" t="s">
        <v>16</v>
      </c>
      <c r="D19" s="3">
        <f t="shared" si="0"/>
        <v>94.512195121951223</v>
      </c>
      <c r="E19" s="19">
        <v>273</v>
      </c>
      <c r="F19" s="19">
        <v>267</v>
      </c>
      <c r="G19" s="19">
        <v>4</v>
      </c>
      <c r="H19" s="3">
        <f t="shared" si="1"/>
        <v>1.4981273408239701</v>
      </c>
      <c r="I19" s="19">
        <v>10</v>
      </c>
      <c r="J19" s="21">
        <f t="shared" si="2"/>
        <v>3.7453183520599249</v>
      </c>
      <c r="K19" s="19">
        <v>547</v>
      </c>
      <c r="L19" s="19">
        <v>508</v>
      </c>
      <c r="M19" s="19">
        <v>8</v>
      </c>
      <c r="N19" s="3">
        <f t="shared" si="3"/>
        <v>1.5748031496062993</v>
      </c>
      <c r="O19" s="19">
        <v>51</v>
      </c>
      <c r="P19" s="3">
        <f t="shared" si="4"/>
        <v>10.039370078740157</v>
      </c>
      <c r="Q19" s="27"/>
      <c r="R19" s="17"/>
    </row>
    <row r="20" spans="1:18" ht="12" customHeight="1">
      <c r="A20" s="2"/>
      <c r="B20" s="32"/>
      <c r="C20" s="15" t="s">
        <v>14</v>
      </c>
      <c r="D20" s="3">
        <f t="shared" si="0"/>
        <v>100</v>
      </c>
      <c r="E20" s="19">
        <v>44</v>
      </c>
      <c r="F20" s="19">
        <v>44</v>
      </c>
      <c r="G20" s="19" t="s">
        <v>42</v>
      </c>
      <c r="H20" s="3" t="s">
        <v>42</v>
      </c>
      <c r="I20" s="19">
        <v>3</v>
      </c>
      <c r="J20" s="21">
        <f t="shared" si="2"/>
        <v>6.8181818181818183</v>
      </c>
      <c r="K20" s="19">
        <v>108</v>
      </c>
      <c r="L20" s="19">
        <v>108</v>
      </c>
      <c r="M20" s="19">
        <v>1</v>
      </c>
      <c r="N20" s="3">
        <f t="shared" si="3"/>
        <v>0.92592592592592593</v>
      </c>
      <c r="O20" s="19">
        <v>5</v>
      </c>
      <c r="P20" s="3">
        <f t="shared" si="4"/>
        <v>4.6296296296296298</v>
      </c>
      <c r="Q20" s="27"/>
      <c r="R20" s="17"/>
    </row>
    <row r="21" spans="1:18" ht="12" customHeight="1">
      <c r="A21" s="2"/>
      <c r="B21" s="32"/>
      <c r="C21" s="15" t="s">
        <v>17</v>
      </c>
      <c r="D21" s="3">
        <f t="shared" si="0"/>
        <v>99.421296296296291</v>
      </c>
      <c r="E21" s="19">
        <v>281</v>
      </c>
      <c r="F21" s="19">
        <v>281</v>
      </c>
      <c r="G21" s="19">
        <v>2</v>
      </c>
      <c r="H21" s="3">
        <f t="shared" si="1"/>
        <v>0.71174377224199292</v>
      </c>
      <c r="I21" s="19">
        <v>10</v>
      </c>
      <c r="J21" s="21">
        <f t="shared" si="2"/>
        <v>3.5587188612099645</v>
      </c>
      <c r="K21" s="19">
        <v>583</v>
      </c>
      <c r="L21" s="19">
        <v>578</v>
      </c>
      <c r="M21" s="19">
        <v>6</v>
      </c>
      <c r="N21" s="3">
        <f t="shared" si="3"/>
        <v>1.0380622837370241</v>
      </c>
      <c r="O21" s="19">
        <v>28</v>
      </c>
      <c r="P21" s="3">
        <f t="shared" si="4"/>
        <v>4.844290657439446</v>
      </c>
      <c r="Q21" s="27"/>
      <c r="R21" s="17"/>
    </row>
    <row r="22" spans="1:18" ht="12" customHeight="1">
      <c r="A22" s="2"/>
      <c r="B22" s="32"/>
      <c r="C22" s="15" t="s">
        <v>19</v>
      </c>
      <c r="D22" s="3">
        <f t="shared" si="0"/>
        <v>100</v>
      </c>
      <c r="E22" s="19">
        <v>364</v>
      </c>
      <c r="F22" s="19">
        <v>364</v>
      </c>
      <c r="G22" s="19">
        <v>33</v>
      </c>
      <c r="H22" s="3">
        <f t="shared" si="1"/>
        <v>9.0659340659340657</v>
      </c>
      <c r="I22" s="19">
        <v>2</v>
      </c>
      <c r="J22" s="21">
        <f t="shared" si="2"/>
        <v>0.5494505494505495</v>
      </c>
      <c r="K22" s="19">
        <v>754</v>
      </c>
      <c r="L22" s="19">
        <v>754</v>
      </c>
      <c r="M22" s="19">
        <v>24</v>
      </c>
      <c r="N22" s="3">
        <f t="shared" si="3"/>
        <v>3.183023872679045</v>
      </c>
      <c r="O22" s="19">
        <v>16</v>
      </c>
      <c r="P22" s="3">
        <f t="shared" si="4"/>
        <v>2.1220159151193636</v>
      </c>
      <c r="Q22" s="27"/>
      <c r="R22" s="17"/>
    </row>
    <row r="23" spans="1:18" ht="12" customHeight="1">
      <c r="A23" s="2"/>
      <c r="B23" s="32"/>
      <c r="C23" s="15" t="s">
        <v>29</v>
      </c>
      <c r="D23" s="3">
        <f t="shared" si="0"/>
        <v>99.847094801223236</v>
      </c>
      <c r="E23" s="19">
        <v>209</v>
      </c>
      <c r="F23" s="19">
        <v>209</v>
      </c>
      <c r="G23" s="19">
        <v>3</v>
      </c>
      <c r="H23" s="3">
        <f t="shared" si="1"/>
        <v>1.4354066985645932</v>
      </c>
      <c r="I23" s="19">
        <v>2</v>
      </c>
      <c r="J23" s="21">
        <f t="shared" si="2"/>
        <v>0.9569377990430622</v>
      </c>
      <c r="K23" s="19">
        <v>445</v>
      </c>
      <c r="L23" s="19">
        <v>444</v>
      </c>
      <c r="M23" s="19">
        <v>4</v>
      </c>
      <c r="N23" s="3">
        <f t="shared" si="3"/>
        <v>0.90090090090090091</v>
      </c>
      <c r="O23" s="19">
        <v>12</v>
      </c>
      <c r="P23" s="3">
        <f t="shared" si="4"/>
        <v>2.7027027027027026</v>
      </c>
      <c r="Q23" s="27"/>
      <c r="R23" s="17"/>
    </row>
    <row r="24" spans="1:18" ht="12" customHeight="1">
      <c r="A24" s="2"/>
      <c r="B24" s="32"/>
      <c r="C24" s="15" t="s">
        <v>37</v>
      </c>
      <c r="D24" s="3">
        <f t="shared" si="0"/>
        <v>94.297601566324033</v>
      </c>
      <c r="E24" s="19">
        <v>1453</v>
      </c>
      <c r="F24" s="19">
        <v>1389</v>
      </c>
      <c r="G24" s="19">
        <v>19</v>
      </c>
      <c r="H24" s="3">
        <f t="shared" si="1"/>
        <v>1.3678905687544995</v>
      </c>
      <c r="I24" s="19">
        <v>58</v>
      </c>
      <c r="J24" s="21">
        <f t="shared" si="2"/>
        <v>4.1756659467242621</v>
      </c>
      <c r="K24" s="19">
        <v>2633</v>
      </c>
      <c r="L24" s="19">
        <v>2464</v>
      </c>
      <c r="M24" s="19">
        <v>21</v>
      </c>
      <c r="N24" s="3">
        <f t="shared" si="3"/>
        <v>0.85227272727272729</v>
      </c>
      <c r="O24" s="19">
        <v>170</v>
      </c>
      <c r="P24" s="3">
        <f t="shared" si="4"/>
        <v>6.8993506493506498</v>
      </c>
      <c r="Q24" s="27"/>
      <c r="R24" s="17"/>
    </row>
    <row r="25" spans="1:18" ht="12" customHeight="1">
      <c r="A25" s="2"/>
      <c r="B25" s="32"/>
      <c r="C25" s="15" t="s">
        <v>28</v>
      </c>
      <c r="D25" s="3">
        <f t="shared" si="0"/>
        <v>99.516908212560381</v>
      </c>
      <c r="E25" s="19">
        <v>249</v>
      </c>
      <c r="F25" s="19">
        <v>248</v>
      </c>
      <c r="G25" s="19">
        <v>2</v>
      </c>
      <c r="H25" s="3">
        <f t="shared" si="1"/>
        <v>0.80645161290322576</v>
      </c>
      <c r="I25" s="19">
        <v>9</v>
      </c>
      <c r="J25" s="21">
        <f t="shared" si="2"/>
        <v>3.629032258064516</v>
      </c>
      <c r="K25" s="19">
        <v>579</v>
      </c>
      <c r="L25" s="19">
        <v>576</v>
      </c>
      <c r="M25" s="19">
        <v>3</v>
      </c>
      <c r="N25" s="3">
        <f t="shared" si="3"/>
        <v>0.52083333333333337</v>
      </c>
      <c r="O25" s="19">
        <v>23</v>
      </c>
      <c r="P25" s="3">
        <f t="shared" si="4"/>
        <v>3.9930555555555554</v>
      </c>
      <c r="Q25" s="27"/>
      <c r="R25" s="17"/>
    </row>
    <row r="26" spans="1:18" ht="12" customHeight="1">
      <c r="A26" s="2"/>
      <c r="B26" s="32"/>
      <c r="C26" s="15" t="s">
        <v>21</v>
      </c>
      <c r="D26" s="3">
        <f t="shared" si="0"/>
        <v>99.276111685625651</v>
      </c>
      <c r="E26" s="19">
        <v>315</v>
      </c>
      <c r="F26" s="19">
        <v>312</v>
      </c>
      <c r="G26" s="19">
        <v>7</v>
      </c>
      <c r="H26" s="3">
        <f t="shared" si="1"/>
        <v>2.2435897435897436</v>
      </c>
      <c r="I26" s="19">
        <v>1</v>
      </c>
      <c r="J26" s="21">
        <f t="shared" si="2"/>
        <v>0.32051282051282054</v>
      </c>
      <c r="K26" s="19">
        <v>652</v>
      </c>
      <c r="L26" s="19">
        <v>648</v>
      </c>
      <c r="M26" s="19">
        <v>9</v>
      </c>
      <c r="N26" s="3">
        <f t="shared" si="3"/>
        <v>1.3888888888888888</v>
      </c>
      <c r="O26" s="19">
        <v>10</v>
      </c>
      <c r="P26" s="3">
        <f t="shared" si="4"/>
        <v>1.5432098765432098</v>
      </c>
      <c r="Q26" s="27"/>
      <c r="R26" s="17"/>
    </row>
    <row r="27" spans="1:18" ht="12" customHeight="1">
      <c r="A27" s="2"/>
      <c r="B27" s="40" t="s">
        <v>30</v>
      </c>
      <c r="C27" s="15"/>
      <c r="D27" s="3"/>
      <c r="E27" s="30"/>
      <c r="F27" s="30"/>
      <c r="G27" s="30"/>
      <c r="H27" s="3"/>
      <c r="I27" s="30"/>
      <c r="J27" s="21"/>
      <c r="K27" s="30"/>
      <c r="L27" s="30"/>
      <c r="M27" s="30"/>
      <c r="N27" s="3"/>
      <c r="O27" s="30"/>
      <c r="P27" s="3"/>
      <c r="Q27" s="27"/>
      <c r="R27" s="17"/>
    </row>
    <row r="28" spans="1:18" ht="12" customHeight="1">
      <c r="A28" s="2"/>
      <c r="B28" s="32"/>
      <c r="C28" s="15" t="s">
        <v>10</v>
      </c>
      <c r="D28" s="3">
        <f t="shared" si="0"/>
        <v>97.010126989230031</v>
      </c>
      <c r="E28" s="19">
        <v>2144</v>
      </c>
      <c r="F28" s="19">
        <v>2089</v>
      </c>
      <c r="G28" s="19">
        <v>49</v>
      </c>
      <c r="H28" s="3">
        <f t="shared" si="1"/>
        <v>2.3456199138343705</v>
      </c>
      <c r="I28" s="19">
        <v>94</v>
      </c>
      <c r="J28" s="21">
        <f t="shared" si="2"/>
        <v>4.4997606510292005</v>
      </c>
      <c r="K28" s="19">
        <v>4077</v>
      </c>
      <c r="L28" s="19">
        <v>3946</v>
      </c>
      <c r="M28" s="19">
        <v>60</v>
      </c>
      <c r="N28" s="3">
        <f t="shared" si="3"/>
        <v>1.5205271160669032</v>
      </c>
      <c r="O28" s="19">
        <v>322</v>
      </c>
      <c r="P28" s="3">
        <f t="shared" si="4"/>
        <v>8.1601621895590473</v>
      </c>
      <c r="Q28" s="27"/>
      <c r="R28" s="17"/>
    </row>
    <row r="29" spans="1:18" ht="12" customHeight="1">
      <c r="A29" s="2"/>
      <c r="B29" s="32"/>
      <c r="C29" s="15" t="s">
        <v>40</v>
      </c>
      <c r="D29" s="3">
        <f t="shared" si="0"/>
        <v>98.454699407281964</v>
      </c>
      <c r="E29" s="19">
        <v>1485</v>
      </c>
      <c r="F29" s="19">
        <v>1485</v>
      </c>
      <c r="G29" s="19">
        <v>15</v>
      </c>
      <c r="H29" s="3">
        <f t="shared" si="1"/>
        <v>1.0101010101010102</v>
      </c>
      <c r="I29" s="19">
        <v>74</v>
      </c>
      <c r="J29" s="21">
        <f t="shared" si="2"/>
        <v>4.9831649831649836</v>
      </c>
      <c r="K29" s="19">
        <v>3239</v>
      </c>
      <c r="L29" s="19">
        <v>3166</v>
      </c>
      <c r="M29" s="19">
        <v>25</v>
      </c>
      <c r="N29" s="3">
        <f t="shared" si="3"/>
        <v>0.7896399241945673</v>
      </c>
      <c r="O29" s="19">
        <v>197</v>
      </c>
      <c r="P29" s="3">
        <f t="shared" si="4"/>
        <v>6.22236260265319</v>
      </c>
      <c r="Q29" s="27"/>
      <c r="R29" s="17"/>
    </row>
    <row r="30" spans="1:18" ht="12" customHeight="1">
      <c r="A30" s="2"/>
      <c r="B30" s="32"/>
      <c r="C30" s="15" t="s">
        <v>9</v>
      </c>
      <c r="D30" s="3">
        <f t="shared" si="0"/>
        <v>98.694942903752036</v>
      </c>
      <c r="E30" s="19">
        <v>202</v>
      </c>
      <c r="F30" s="19">
        <v>201</v>
      </c>
      <c r="G30" s="19">
        <v>3</v>
      </c>
      <c r="H30" s="3">
        <f t="shared" si="1"/>
        <v>1.4925373134328359</v>
      </c>
      <c r="I30" s="19">
        <v>15</v>
      </c>
      <c r="J30" s="21">
        <f t="shared" si="2"/>
        <v>7.4626865671641793</v>
      </c>
      <c r="K30" s="19">
        <v>411</v>
      </c>
      <c r="L30" s="19">
        <v>404</v>
      </c>
      <c r="M30" s="19">
        <v>7</v>
      </c>
      <c r="N30" s="3">
        <f t="shared" si="3"/>
        <v>1.7326732673267327</v>
      </c>
      <c r="O30" s="19">
        <v>61</v>
      </c>
      <c r="P30" s="3">
        <f t="shared" si="4"/>
        <v>15.099009900990099</v>
      </c>
      <c r="Q30" s="27"/>
      <c r="R30" s="17"/>
    </row>
    <row r="31" spans="1:18" ht="12" customHeight="1">
      <c r="A31" s="2"/>
      <c r="B31" s="32"/>
      <c r="C31" s="15" t="s">
        <v>7</v>
      </c>
      <c r="D31" s="3">
        <f t="shared" si="0"/>
        <v>99.220576773187844</v>
      </c>
      <c r="E31" s="19">
        <v>1359</v>
      </c>
      <c r="F31" s="19">
        <v>1346</v>
      </c>
      <c r="G31" s="19">
        <v>16</v>
      </c>
      <c r="H31" s="3">
        <f t="shared" si="1"/>
        <v>1.1887072808320951</v>
      </c>
      <c r="I31" s="19">
        <v>53</v>
      </c>
      <c r="J31" s="21">
        <f t="shared" si="2"/>
        <v>3.9375928677563152</v>
      </c>
      <c r="K31" s="19">
        <v>2490</v>
      </c>
      <c r="L31" s="19">
        <v>2473</v>
      </c>
      <c r="M31" s="19">
        <v>35</v>
      </c>
      <c r="N31" s="3">
        <f t="shared" si="3"/>
        <v>1.4152850788515972</v>
      </c>
      <c r="O31" s="19">
        <v>231</v>
      </c>
      <c r="P31" s="3">
        <f t="shared" si="4"/>
        <v>9.3408815204205418</v>
      </c>
      <c r="Q31" s="27"/>
      <c r="R31" s="17"/>
    </row>
    <row r="32" spans="1:18" ht="12" customHeight="1">
      <c r="A32" s="2"/>
      <c r="B32" s="32"/>
      <c r="C32" s="15" t="s">
        <v>8</v>
      </c>
      <c r="D32" s="3">
        <f t="shared" si="0"/>
        <v>98.150431565967935</v>
      </c>
      <c r="E32" s="19">
        <v>882</v>
      </c>
      <c r="F32" s="19">
        <v>862</v>
      </c>
      <c r="G32" s="19">
        <v>27</v>
      </c>
      <c r="H32" s="3">
        <f t="shared" si="1"/>
        <v>3.1322505800464038</v>
      </c>
      <c r="I32" s="19">
        <v>41</v>
      </c>
      <c r="J32" s="21">
        <f t="shared" si="2"/>
        <v>4.7563805104408354</v>
      </c>
      <c r="K32" s="19">
        <v>1551</v>
      </c>
      <c r="L32" s="19">
        <v>1526</v>
      </c>
      <c r="M32" s="19">
        <v>35</v>
      </c>
      <c r="N32" s="3">
        <f t="shared" si="3"/>
        <v>2.2935779816513762</v>
      </c>
      <c r="O32" s="19">
        <v>138</v>
      </c>
      <c r="P32" s="3">
        <f t="shared" si="4"/>
        <v>9.0432503276539968</v>
      </c>
      <c r="Q32" s="27"/>
      <c r="R32" s="17"/>
    </row>
    <row r="33" spans="1:18" ht="12" customHeight="1">
      <c r="A33" s="2"/>
      <c r="B33" s="33" t="s">
        <v>3</v>
      </c>
      <c r="D33" s="3"/>
      <c r="H33" s="3"/>
      <c r="J33" s="21"/>
      <c r="N33" s="3"/>
      <c r="P33" s="3"/>
      <c r="Q33" s="27"/>
      <c r="R33" s="17"/>
    </row>
    <row r="34" spans="1:18" ht="12" customHeight="1">
      <c r="A34" s="2"/>
      <c r="B34" s="23"/>
      <c r="C34" s="34" t="s">
        <v>36</v>
      </c>
      <c r="D34" s="24">
        <f t="shared" si="0"/>
        <v>36.393232298933526</v>
      </c>
      <c r="E34" s="35">
        <v>20635</v>
      </c>
      <c r="F34" s="35">
        <v>10742</v>
      </c>
      <c r="G34" s="36">
        <v>176</v>
      </c>
      <c r="H34" s="24">
        <f t="shared" si="1"/>
        <v>1.6384285980264384</v>
      </c>
      <c r="I34" s="36">
        <v>294</v>
      </c>
      <c r="J34" s="25">
        <f t="shared" si="2"/>
        <v>2.7369204989759823</v>
      </c>
      <c r="K34" s="35">
        <v>41720</v>
      </c>
      <c r="L34" s="35">
        <v>11951</v>
      </c>
      <c r="M34" s="36">
        <v>184</v>
      </c>
      <c r="N34" s="24">
        <f t="shared" si="3"/>
        <v>1.5396201154715086</v>
      </c>
      <c r="O34" s="35">
        <v>809</v>
      </c>
      <c r="P34" s="24">
        <f t="shared" si="4"/>
        <v>6.7693080076981005</v>
      </c>
    </row>
    <row r="35" spans="1:18" ht="5.0999999999999996" customHeight="1">
      <c r="A35" s="2"/>
      <c r="B35" s="22"/>
      <c r="C35" s="37"/>
      <c r="D35" s="38"/>
      <c r="E35" s="39"/>
      <c r="F35" s="39"/>
      <c r="G35" s="38"/>
      <c r="H35" s="38"/>
      <c r="I35" s="38"/>
      <c r="J35" s="38"/>
      <c r="K35" s="39"/>
      <c r="L35" s="39"/>
      <c r="M35" s="38"/>
      <c r="N35" s="38"/>
      <c r="O35" s="39"/>
      <c r="P35" s="38"/>
    </row>
    <row r="36" spans="1:18" ht="12" customHeight="1">
      <c r="A36" s="2"/>
      <c r="B36" s="18" t="s">
        <v>38</v>
      </c>
    </row>
    <row r="37" spans="1:18" ht="12" customHeight="1">
      <c r="A37" s="2"/>
    </row>
    <row r="38" spans="1:18" ht="12" customHeight="1">
      <c r="A38" s="2"/>
    </row>
    <row r="39" spans="1:18" ht="12" customHeight="1">
      <c r="A39" s="2"/>
      <c r="O39" s="42"/>
    </row>
    <row r="40" spans="1:18" ht="12" customHeight="1">
      <c r="A40" s="2"/>
    </row>
    <row r="41" spans="1:18" ht="12" customHeight="1">
      <c r="A41" s="2"/>
    </row>
    <row r="42" spans="1:18" ht="12" customHeight="1">
      <c r="A42" s="2"/>
    </row>
    <row r="43" spans="1:18" ht="12" customHeight="1">
      <c r="A43" s="2"/>
    </row>
    <row r="44" spans="1:18" ht="12" customHeight="1">
      <c r="A44" s="2"/>
    </row>
    <row r="45" spans="1:18" ht="12" customHeight="1">
      <c r="A45" s="2"/>
    </row>
    <row r="46" spans="1:18" ht="12" customHeight="1">
      <c r="A46" s="2"/>
    </row>
    <row r="47" spans="1:18" ht="12" customHeight="1">
      <c r="A47" s="2"/>
    </row>
    <row r="48" spans="1:18" ht="12" customHeight="1">
      <c r="A48" s="6"/>
    </row>
    <row r="49" spans="1:1" ht="12" customHeight="1">
      <c r="A49" s="2"/>
    </row>
    <row r="50" spans="1:1" ht="12" customHeight="1">
      <c r="A50" s="2"/>
    </row>
    <row r="51" spans="1:1" ht="12" customHeight="1">
      <c r="A51" s="2"/>
    </row>
    <row r="52" spans="1:1" ht="12" customHeight="1">
      <c r="A52" s="2"/>
    </row>
    <row r="53" spans="1:1" ht="12" customHeight="1">
      <c r="A53" s="2"/>
    </row>
    <row r="54" spans="1:1" ht="12" customHeight="1">
      <c r="A54" s="2"/>
    </row>
    <row r="55" spans="1:1" ht="12" customHeight="1">
      <c r="A55" s="2"/>
    </row>
    <row r="56" spans="1:1" ht="12" customHeight="1">
      <c r="A56" s="2"/>
    </row>
    <row r="57" spans="1:1" ht="12" customHeight="1">
      <c r="A57" s="2"/>
    </row>
    <row r="58" spans="1:1" ht="12" customHeight="1">
      <c r="A58" s="7"/>
    </row>
    <row r="59" spans="1:1" ht="12" customHeight="1">
      <c r="A59" s="7"/>
    </row>
    <row r="60" spans="1:1" ht="12" customHeight="1">
      <c r="A60" s="7"/>
    </row>
    <row r="61" spans="1:1" ht="12" customHeight="1">
      <c r="A61" s="7"/>
    </row>
    <row r="62" spans="1:1" ht="12" customHeight="1">
      <c r="A62" s="7"/>
    </row>
    <row r="63" spans="1:1" ht="12" customHeight="1">
      <c r="A63" s="7"/>
    </row>
    <row r="64" spans="1:1" ht="12" customHeight="1">
      <c r="A64" s="7"/>
    </row>
    <row r="65" spans="1:1" ht="12" customHeight="1">
      <c r="A65" s="7"/>
    </row>
    <row r="66" spans="1:1" ht="12" customHeight="1">
      <c r="A66" s="7"/>
    </row>
    <row r="67" spans="1:1" ht="12" customHeight="1">
      <c r="A67" s="7"/>
    </row>
    <row r="68" spans="1:1" ht="12" customHeight="1">
      <c r="A68" s="7"/>
    </row>
    <row r="69" spans="1:1" ht="12" customHeight="1">
      <c r="A69" s="7"/>
    </row>
    <row r="70" spans="1:1" ht="12" customHeight="1">
      <c r="A70" s="7"/>
    </row>
    <row r="71" spans="1:1" ht="12" customHeight="1">
      <c r="A71" s="7"/>
    </row>
    <row r="72" spans="1:1" ht="12" customHeight="1">
      <c r="A72" s="7"/>
    </row>
    <row r="73" spans="1:1" ht="12" customHeight="1">
      <c r="A73" s="7"/>
    </row>
    <row r="74" spans="1:1" ht="12" customHeight="1">
      <c r="A74" s="7"/>
    </row>
    <row r="75" spans="1:1" ht="12" customHeight="1">
      <c r="A75" s="7"/>
    </row>
    <row r="76" spans="1:1" ht="12" customHeight="1">
      <c r="A76" s="7"/>
    </row>
    <row r="77" spans="1:1" ht="12" customHeight="1">
      <c r="A77" s="7"/>
    </row>
    <row r="78" spans="1:1" ht="12" customHeight="1">
      <c r="A78" s="7"/>
    </row>
    <row r="79" spans="1:1" ht="12" customHeight="1">
      <c r="A79" s="7"/>
    </row>
    <row r="80" spans="1:1" ht="12" customHeight="1">
      <c r="A80" s="14"/>
    </row>
    <row r="81" spans="1:1" ht="12" customHeight="1">
      <c r="A81" s="14"/>
    </row>
    <row r="82" spans="1:1" ht="12" customHeight="1">
      <c r="A82" s="14"/>
    </row>
  </sheetData>
  <mergeCells count="17">
    <mergeCell ref="K3:P3"/>
    <mergeCell ref="L4:L6"/>
    <mergeCell ref="I5:J5"/>
    <mergeCell ref="E3:J3"/>
    <mergeCell ref="G5:H5"/>
    <mergeCell ref="M5:N5"/>
    <mergeCell ref="E4:E6"/>
    <mergeCell ref="F4:F6"/>
    <mergeCell ref="G4:J4"/>
    <mergeCell ref="M4:P4"/>
    <mergeCell ref="K4:K6"/>
    <mergeCell ref="O5:P5"/>
    <mergeCell ref="B9:B11"/>
    <mergeCell ref="B7:C7"/>
    <mergeCell ref="C3:C6"/>
    <mergeCell ref="B3:B6"/>
    <mergeCell ref="D3:D6"/>
  </mergeCells>
  <phoneticPr fontId="0" type="noConversion"/>
  <pageMargins left="0" right="0" top="0.74803149606299213" bottom="0.74803149606299213" header="0.31496062992125984" footer="0.31496062992125984"/>
  <pageSetup paperSize="9" orientation="landscape" horizontalDpi="180" verticalDpi="180" r:id="rId1"/>
  <headerFooter alignWithMargins="0">
    <oddHeader xml:space="preserve">&amp;L&amp;"Arial,Negrita Cursiva"&amp;11Dirección Gral. de Estadísticas
Provincia de Salta&amp;R&amp;"Arial,Negrita Cursiva"&amp;11Anuario Estadístico
2017 - Avance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c030210</vt:lpstr>
      <vt:lpstr>'c030210'!Área_de_impresión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2018-06-21T16:48:27Z</cp:lastPrinted>
  <dcterms:created xsi:type="dcterms:W3CDTF">2004-09-08T00:55:28Z</dcterms:created>
  <dcterms:modified xsi:type="dcterms:W3CDTF">2018-10-31T15:19:57Z</dcterms:modified>
</cp:coreProperties>
</file>