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\Downloads\"/>
    </mc:Choice>
  </mc:AlternateContent>
  <bookViews>
    <workbookView xWindow="0" yWindow="0" windowWidth="20490" windowHeight="7650"/>
  </bookViews>
  <sheets>
    <sheet name="c050201" sheetId="1" r:id="rId1"/>
  </sheets>
  <calcPr calcId="162913"/>
</workbook>
</file>

<file path=xl/calcChain.xml><?xml version="1.0" encoding="utf-8"?>
<calcChain xmlns="http://schemas.openxmlformats.org/spreadsheetml/2006/main">
  <c r="F72" i="1" l="1"/>
  <c r="F89" i="1"/>
  <c r="F87" i="1"/>
  <c r="F84" i="1"/>
  <c r="F83" i="1"/>
  <c r="F81" i="1"/>
  <c r="F78" i="1"/>
  <c r="F76" i="1"/>
  <c r="F73" i="1"/>
  <c r="F56" i="1" l="1"/>
  <c r="F53" i="1"/>
  <c r="F52" i="1"/>
  <c r="F50" i="1"/>
  <c r="F47" i="1"/>
  <c r="F46" i="1"/>
  <c r="F45" i="1"/>
  <c r="F42" i="1"/>
  <c r="G27" i="1" l="1"/>
  <c r="F27" i="1" s="1"/>
  <c r="G26" i="1"/>
  <c r="F25" i="1"/>
  <c r="F22" i="1"/>
  <c r="F19" i="1"/>
  <c r="F21" i="1"/>
  <c r="F20" i="1"/>
  <c r="F16" i="1"/>
  <c r="F15" i="1"/>
  <c r="F14" i="1"/>
  <c r="F11" i="1"/>
  <c r="F10" i="1"/>
</calcChain>
</file>

<file path=xl/sharedStrings.xml><?xml version="1.0" encoding="utf-8"?>
<sst xmlns="http://schemas.openxmlformats.org/spreadsheetml/2006/main" count="145" uniqueCount="46">
  <si>
    <t>5.2.1_  Estimación agrícola de superficie sembrada, cosechada, rendimiento y producción.</t>
  </si>
  <si>
    <t>Cultivo</t>
  </si>
  <si>
    <t>Sup. Sembr.</t>
  </si>
  <si>
    <t>Sup. Cosech.</t>
  </si>
  <si>
    <t>Rendimiento</t>
  </si>
  <si>
    <t>Producción</t>
  </si>
  <si>
    <t>has.</t>
  </si>
  <si>
    <t>kg/ha</t>
  </si>
  <si>
    <t>tn.</t>
  </si>
  <si>
    <t>Cereales p/ Grano</t>
  </si>
  <si>
    <t>SAGPYA</t>
  </si>
  <si>
    <t>Trigo</t>
  </si>
  <si>
    <t>Oleaginosas</t>
  </si>
  <si>
    <t>Soja</t>
  </si>
  <si>
    <t>Cártamo</t>
  </si>
  <si>
    <t>Maní</t>
  </si>
  <si>
    <t>Legumbres</t>
  </si>
  <si>
    <t>Poroto Negro</t>
  </si>
  <si>
    <t>Industriales</t>
  </si>
  <si>
    <t>Algodón</t>
  </si>
  <si>
    <t>CAA</t>
  </si>
  <si>
    <t>Tabaco Virginia</t>
  </si>
  <si>
    <t>INV</t>
  </si>
  <si>
    <t>5.2.1_ Continuación…</t>
  </si>
  <si>
    <t>Maíz</t>
  </si>
  <si>
    <t>Poroto Alubia</t>
  </si>
  <si>
    <t>Poroto Color. y otros</t>
  </si>
  <si>
    <t>Caña de Azúcar</t>
  </si>
  <si>
    <t>Vid</t>
  </si>
  <si>
    <t>Garbanzos</t>
  </si>
  <si>
    <t>s/d</t>
  </si>
  <si>
    <t>Campaña  2013-2014</t>
  </si>
  <si>
    <t>Campaña  2014-2015</t>
  </si>
  <si>
    <t>SIIA</t>
  </si>
  <si>
    <t>SIIIA</t>
  </si>
  <si>
    <t>MINISTERIO DE AGROINDUSTRIA</t>
  </si>
  <si>
    <t>Poroto Alubia (1)</t>
  </si>
  <si>
    <t xml:space="preserve">            Provincia de Salta. Campañas 2013-2014 / 2014-2015 / 2015-2016</t>
  </si>
  <si>
    <t>2015-2016</t>
  </si>
  <si>
    <t>Nota:</t>
  </si>
  <si>
    <t xml:space="preserve">(1) Datos provisorios </t>
  </si>
  <si>
    <t>Instituto Nacional de Vitivinicultura (INV)</t>
  </si>
  <si>
    <r>
      <rPr>
        <b/>
        <sz val="8"/>
        <rFont val="Arial"/>
        <family val="2"/>
      </rPr>
      <t>Fuentes:</t>
    </r>
    <r>
      <rPr>
        <sz val="8"/>
        <rFont val="Arial"/>
        <family val="2"/>
      </rPr>
      <t xml:space="preserve"> Dirección General de Estadísticas en base a Sistema Integrado de Información Agropecuaria (SIIA) del Ministerio de Agricultura, </t>
    </r>
  </si>
  <si>
    <t xml:space="preserve">Ganadería y Pesca de la Nación, Secretaría de Agricultura de la Nación (SAGPYA), Centro Azucarero Argentino (CAA), </t>
  </si>
  <si>
    <t>Ministerio de Agroindustria de la Nación, Instituto Nacional de Vitivinicultura (INV)</t>
  </si>
  <si>
    <t xml:space="preserve">Ganadería y Pesca de la Nación, Centro Azucarero Argentino (CAA), Ministerio de Agroindustria de la Nación,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</si>
</sst>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7"/>
      <name val="Arial"/>
      <family val="2"/>
    </font>
    <font>
      <u/>
      <sz val="7"/>
      <color indexed="12"/>
      <name val="Arial"/>
      <family val="2"/>
    </font>
    <font>
      <sz val="7"/>
      <name val="Courier"/>
      <family val="3"/>
    </font>
    <font>
      <sz val="7"/>
      <color rgb="FFFF0000"/>
      <name val="Courier"/>
      <family val="3"/>
    </font>
    <font>
      <sz val="8"/>
      <color rgb="FFFF0000"/>
      <name val="Courier"/>
      <family val="3"/>
    </font>
    <font>
      <u/>
      <sz val="8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1" fillId="0" borderId="0"/>
    <xf numFmtId="0" fontId="9" fillId="0" borderId="0"/>
    <xf numFmtId="0" fontId="1" fillId="15" borderId="13" applyNumberFormat="0" applyFont="0" applyAlignment="0" applyProtection="0"/>
    <xf numFmtId="0" fontId="14" fillId="0" borderId="14" applyNumberFormat="0" applyFill="0" applyAlignment="0" applyProtection="0"/>
  </cellStyleXfs>
  <cellXfs count="57">
    <xf numFmtId="0" fontId="2" fillId="0" borderId="0" xfId="0" applyFont="1"/>
    <xf numFmtId="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0" fontId="6" fillId="0" borderId="0" xfId="0" applyFont="1" applyFill="1"/>
    <xf numFmtId="3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/>
    <xf numFmtId="4" fontId="16" fillId="0" borderId="0" xfId="0" applyNumberFormat="1" applyFont="1" applyFill="1" applyAlignment="1">
      <alignment horizontal="right"/>
    </xf>
    <xf numFmtId="0" fontId="17" fillId="0" borderId="1" xfId="0" applyFont="1" applyFill="1" applyBorder="1"/>
    <xf numFmtId="0" fontId="0" fillId="0" borderId="0" xfId="0" applyFont="1" applyFill="1"/>
    <xf numFmtId="0" fontId="3" fillId="0" borderId="0" xfId="0" applyFont="1" applyFill="1"/>
    <xf numFmtId="4" fontId="17" fillId="0" borderId="0" xfId="15" applyNumberFormat="1" applyFont="1" applyFill="1"/>
    <xf numFmtId="0" fontId="5" fillId="0" borderId="0" xfId="0" applyFont="1" applyFill="1"/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4" fillId="0" borderId="0" xfId="0" applyFont="1" applyFill="1"/>
    <xf numFmtId="0" fontId="19" fillId="0" borderId="0" xfId="0" applyFont="1" applyFill="1"/>
    <xf numFmtId="0" fontId="20" fillId="0" borderId="0" xfId="13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0" fontId="15" fillId="0" borderId="0" xfId="0" applyFont="1" applyFill="1"/>
    <xf numFmtId="0" fontId="23" fillId="0" borderId="0" xfId="0" applyFont="1" applyFill="1"/>
    <xf numFmtId="0" fontId="5" fillId="0" borderId="0" xfId="0" applyFont="1" applyFill="1" applyAlignment="1">
      <alignment horizontal="left"/>
    </xf>
    <xf numFmtId="0" fontId="5" fillId="0" borderId="1" xfId="0" applyFont="1" applyFill="1" applyBorder="1"/>
    <xf numFmtId="0" fontId="24" fillId="0" borderId="0" xfId="13" applyFont="1" applyFill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</cellXfs>
  <cellStyles count="1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Hipervínculo" xfId="13" builtinId="8"/>
    <cellStyle name="Neutral" xfId="14" builtinId="28" customBuiltin="1"/>
    <cellStyle name="Normal" xfId="0" builtinId="0"/>
    <cellStyle name="Normal 3" xfId="15"/>
    <cellStyle name="Normal 4" xfId="16"/>
    <cellStyle name="Notas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"/>
  <sheetViews>
    <sheetView showGridLines="0" tabSelected="1" workbookViewId="0">
      <selection activeCell="B96" sqref="B96"/>
    </sheetView>
  </sheetViews>
  <sheetFormatPr baseColWidth="10" defaultColWidth="11.42578125" defaultRowHeight="12.75" x14ac:dyDescent="0.2"/>
  <cols>
    <col min="1" max="1" width="1.7109375" style="5" customWidth="1"/>
    <col min="2" max="2" width="11.42578125" style="5"/>
    <col min="3" max="3" width="15.7109375" style="5" customWidth="1"/>
    <col min="4" max="4" width="13.28515625" style="5" customWidth="1"/>
    <col min="5" max="6" width="11.42578125" style="5"/>
    <col min="7" max="7" width="13.85546875" style="5" customWidth="1"/>
    <col min="8" max="8" width="11.5703125" style="43" customWidth="1"/>
    <col min="9" max="16384" width="11.42578125" style="5"/>
  </cols>
  <sheetData>
    <row r="1" spans="1:19" x14ac:dyDescent="0.2">
      <c r="A1" s="30"/>
      <c r="B1" s="30"/>
      <c r="C1" s="30"/>
      <c r="D1" s="30"/>
      <c r="E1" s="30"/>
      <c r="F1" s="30"/>
      <c r="G1" s="30"/>
    </row>
    <row r="2" spans="1:19" ht="12" customHeight="1" x14ac:dyDescent="0.2">
      <c r="A2" s="31"/>
      <c r="B2" s="55" t="s">
        <v>0</v>
      </c>
      <c r="C2" s="55"/>
      <c r="D2" s="55"/>
      <c r="E2" s="55"/>
      <c r="F2" s="55"/>
      <c r="G2" s="55"/>
      <c r="H2" s="55"/>
    </row>
    <row r="3" spans="1:19" ht="12" customHeight="1" x14ac:dyDescent="0.2">
      <c r="A3" s="31"/>
      <c r="B3" s="56" t="s">
        <v>37</v>
      </c>
      <c r="C3" s="56"/>
      <c r="D3" s="56"/>
      <c r="E3" s="56"/>
      <c r="F3" s="56"/>
      <c r="G3" s="56"/>
    </row>
    <row r="4" spans="1:19" ht="5.0999999999999996" customHeight="1" x14ac:dyDescent="0.2">
      <c r="A4" s="31"/>
      <c r="B4" s="38"/>
      <c r="C4" s="38"/>
      <c r="D4" s="38"/>
      <c r="E4" s="38"/>
      <c r="F4" s="38"/>
      <c r="G4" s="38"/>
    </row>
    <row r="5" spans="1:19" x14ac:dyDescent="0.2">
      <c r="B5" s="7"/>
      <c r="C5" s="8"/>
      <c r="D5" s="52" t="s">
        <v>31</v>
      </c>
      <c r="E5" s="53"/>
      <c r="F5" s="53"/>
      <c r="G5" s="54"/>
      <c r="H5" s="44"/>
    </row>
    <row r="6" spans="1:19" x14ac:dyDescent="0.2">
      <c r="B6" s="9"/>
      <c r="C6" s="10" t="s">
        <v>1</v>
      </c>
      <c r="D6" s="11" t="s">
        <v>2</v>
      </c>
      <c r="E6" s="12" t="s">
        <v>3</v>
      </c>
      <c r="F6" s="11" t="s">
        <v>4</v>
      </c>
      <c r="G6" s="12" t="s">
        <v>5</v>
      </c>
      <c r="H6" s="44"/>
    </row>
    <row r="7" spans="1:19" x14ac:dyDescent="0.2">
      <c r="B7" s="13"/>
      <c r="C7" s="14"/>
      <c r="D7" s="15" t="s">
        <v>6</v>
      </c>
      <c r="E7" s="16" t="s">
        <v>6</v>
      </c>
      <c r="F7" s="15" t="s">
        <v>7</v>
      </c>
      <c r="G7" s="16" t="s">
        <v>8</v>
      </c>
      <c r="H7" s="44"/>
    </row>
    <row r="8" spans="1:19" ht="5.0999999999999996" customHeight="1" x14ac:dyDescent="0.2">
      <c r="B8" s="17"/>
      <c r="C8" s="18"/>
      <c r="D8" s="2"/>
      <c r="E8" s="2"/>
      <c r="F8" s="2"/>
      <c r="G8" s="2"/>
      <c r="H8" s="45"/>
    </row>
    <row r="9" spans="1:19" x14ac:dyDescent="0.2">
      <c r="B9" s="38" t="s">
        <v>9</v>
      </c>
      <c r="C9" s="19"/>
      <c r="D9" s="20"/>
      <c r="E9" s="20"/>
      <c r="F9" s="21"/>
      <c r="G9" s="20"/>
      <c r="H9" s="46"/>
      <c r="R9" s="30"/>
      <c r="S9" s="30"/>
    </row>
    <row r="10" spans="1:19" x14ac:dyDescent="0.2">
      <c r="B10" s="17"/>
      <c r="C10" s="33" t="s">
        <v>24</v>
      </c>
      <c r="D10" s="1">
        <v>188020</v>
      </c>
      <c r="E10" s="1">
        <v>168120</v>
      </c>
      <c r="F10" s="1">
        <f>G10/E10*1000</f>
        <v>5693.6117059243397</v>
      </c>
      <c r="G10" s="1">
        <v>957210</v>
      </c>
      <c r="H10" s="33" t="s">
        <v>33</v>
      </c>
      <c r="I10" s="33"/>
      <c r="J10" s="33"/>
    </row>
    <row r="11" spans="1:19" ht="14.25" x14ac:dyDescent="0.2">
      <c r="B11" s="17"/>
      <c r="C11" s="33" t="s">
        <v>11</v>
      </c>
      <c r="D11" s="1">
        <v>13695</v>
      </c>
      <c r="E11" s="1">
        <v>12910</v>
      </c>
      <c r="F11" s="1">
        <f>G11/E11*1000</f>
        <v>2199.8450813323007</v>
      </c>
      <c r="G11" s="1">
        <v>28400</v>
      </c>
      <c r="H11" s="33" t="s">
        <v>33</v>
      </c>
      <c r="I11" s="33"/>
      <c r="J11" s="33"/>
      <c r="M11" s="39"/>
      <c r="N11" s="39"/>
      <c r="O11" s="34"/>
      <c r="P11" s="35"/>
      <c r="Q11" s="35"/>
      <c r="R11" s="34"/>
      <c r="S11" s="40"/>
    </row>
    <row r="12" spans="1:19" ht="5.0999999999999996" customHeight="1" x14ac:dyDescent="0.2">
      <c r="B12" s="17"/>
      <c r="C12" s="18"/>
      <c r="D12" s="25"/>
      <c r="E12" s="25"/>
      <c r="F12" s="24"/>
      <c r="G12" s="25"/>
      <c r="H12" s="47"/>
      <c r="I12" s="33"/>
      <c r="J12" s="33"/>
      <c r="M12" s="39"/>
      <c r="N12" s="39"/>
      <c r="O12" s="35"/>
      <c r="P12" s="35"/>
      <c r="Q12" s="35"/>
      <c r="R12" s="34"/>
      <c r="S12" s="40"/>
    </row>
    <row r="13" spans="1:19" ht="14.25" x14ac:dyDescent="0.2">
      <c r="B13" s="38" t="s">
        <v>12</v>
      </c>
      <c r="C13" s="18"/>
      <c r="D13" s="28"/>
      <c r="E13" s="28"/>
      <c r="F13" s="28"/>
      <c r="G13" s="28"/>
      <c r="H13" s="47"/>
      <c r="I13" s="33"/>
      <c r="J13" s="33"/>
      <c r="M13" s="39"/>
      <c r="N13" s="39"/>
      <c r="O13" s="35"/>
      <c r="P13" s="35"/>
      <c r="Q13" s="35"/>
      <c r="R13" s="35"/>
      <c r="S13" s="40"/>
    </row>
    <row r="14" spans="1:19" ht="14.25" x14ac:dyDescent="0.2">
      <c r="B14" s="17"/>
      <c r="C14" s="33" t="s">
        <v>14</v>
      </c>
      <c r="D14" s="1">
        <v>4100</v>
      </c>
      <c r="E14" s="1">
        <v>3934</v>
      </c>
      <c r="F14" s="1">
        <f>G14/E14*1000</f>
        <v>577.02084392475854</v>
      </c>
      <c r="G14" s="1">
        <v>2270</v>
      </c>
      <c r="H14" s="33" t="s">
        <v>33</v>
      </c>
      <c r="I14" s="33"/>
      <c r="J14" s="33"/>
      <c r="M14" s="39"/>
      <c r="N14" s="39"/>
      <c r="O14" s="35"/>
      <c r="P14" s="35"/>
      <c r="Q14" s="35"/>
      <c r="R14" s="35"/>
      <c r="S14" s="40"/>
    </row>
    <row r="15" spans="1:19" ht="14.25" x14ac:dyDescent="0.2">
      <c r="B15" s="17"/>
      <c r="C15" s="33" t="s">
        <v>15</v>
      </c>
      <c r="D15" s="1">
        <v>9050</v>
      </c>
      <c r="E15" s="1">
        <v>7154</v>
      </c>
      <c r="F15" s="1">
        <f>G15/E15*1000</f>
        <v>1132.0939334637965</v>
      </c>
      <c r="G15" s="1">
        <v>8099</v>
      </c>
      <c r="H15" s="33" t="s">
        <v>33</v>
      </c>
      <c r="I15" s="33"/>
      <c r="J15" s="33"/>
      <c r="M15" s="39"/>
      <c r="N15" s="39"/>
      <c r="O15" s="35"/>
      <c r="P15" s="35"/>
      <c r="Q15" s="35"/>
      <c r="R15" s="35"/>
      <c r="S15" s="40"/>
    </row>
    <row r="16" spans="1:19" ht="14.25" x14ac:dyDescent="0.2">
      <c r="B16" s="17"/>
      <c r="C16" s="33" t="s">
        <v>13</v>
      </c>
      <c r="D16" s="1">
        <v>492405</v>
      </c>
      <c r="E16" s="1">
        <v>471915</v>
      </c>
      <c r="F16" s="1">
        <f>G16/E16*1000</f>
        <v>1841.4502611699143</v>
      </c>
      <c r="G16" s="1">
        <v>869008</v>
      </c>
      <c r="H16" s="33" t="s">
        <v>33</v>
      </c>
      <c r="I16" s="33"/>
      <c r="J16" s="33"/>
      <c r="M16" s="39"/>
      <c r="N16" s="39"/>
      <c r="O16" s="35"/>
      <c r="P16" s="35"/>
      <c r="Q16" s="35"/>
      <c r="R16" s="35"/>
      <c r="S16" s="40"/>
    </row>
    <row r="17" spans="2:19" ht="5.0999999999999996" customHeight="1" x14ac:dyDescent="0.2">
      <c r="B17" s="17"/>
      <c r="C17" s="26"/>
      <c r="D17" s="25"/>
      <c r="E17" s="25"/>
      <c r="F17" s="24"/>
      <c r="G17" s="25"/>
      <c r="H17" s="48"/>
      <c r="I17" s="33"/>
      <c r="J17" s="33"/>
      <c r="M17" s="39"/>
      <c r="N17" s="39"/>
      <c r="O17" s="35"/>
      <c r="P17" s="35"/>
      <c r="Q17" s="35"/>
      <c r="R17" s="35"/>
      <c r="S17" s="40"/>
    </row>
    <row r="18" spans="2:19" x14ac:dyDescent="0.2">
      <c r="B18" s="38" t="s">
        <v>16</v>
      </c>
      <c r="C18" s="26"/>
      <c r="D18" s="28"/>
      <c r="E18" s="28"/>
      <c r="F18" s="28"/>
      <c r="G18" s="28"/>
      <c r="H18" s="48"/>
      <c r="I18" s="33"/>
      <c r="J18" s="33"/>
    </row>
    <row r="19" spans="2:19" x14ac:dyDescent="0.2">
      <c r="B19" s="17"/>
      <c r="C19" s="33" t="s">
        <v>25</v>
      </c>
      <c r="D19" s="1">
        <v>153500</v>
      </c>
      <c r="E19" s="1">
        <v>153500</v>
      </c>
      <c r="F19" s="1">
        <f>G19/E19*1000</f>
        <v>1200</v>
      </c>
      <c r="G19" s="1">
        <v>184200</v>
      </c>
      <c r="H19" s="33" t="s">
        <v>10</v>
      </c>
      <c r="I19" s="33"/>
      <c r="J19" s="33"/>
    </row>
    <row r="20" spans="2:19" x14ac:dyDescent="0.2">
      <c r="B20" s="17"/>
      <c r="C20" s="33" t="s">
        <v>26</v>
      </c>
      <c r="D20" s="1">
        <v>52780</v>
      </c>
      <c r="E20" s="1">
        <v>52780</v>
      </c>
      <c r="F20" s="1">
        <f>G20/E20*1000</f>
        <v>1198.6358469117088</v>
      </c>
      <c r="G20" s="1">
        <v>63264</v>
      </c>
      <c r="H20" s="33" t="s">
        <v>10</v>
      </c>
      <c r="I20" s="33"/>
      <c r="J20" s="33"/>
    </row>
    <row r="21" spans="2:19" x14ac:dyDescent="0.2">
      <c r="B21" s="17"/>
      <c r="C21" s="33" t="s">
        <v>17</v>
      </c>
      <c r="D21" s="1">
        <v>73610</v>
      </c>
      <c r="E21" s="1">
        <v>73610</v>
      </c>
      <c r="F21" s="1">
        <f>G21/E21*1000</f>
        <v>1206.1676402662681</v>
      </c>
      <c r="G21" s="1">
        <v>88786</v>
      </c>
      <c r="H21" s="33" t="s">
        <v>10</v>
      </c>
      <c r="I21" s="33"/>
      <c r="J21" s="33"/>
    </row>
    <row r="22" spans="2:19" x14ac:dyDescent="0.2">
      <c r="B22" s="17"/>
      <c r="C22" s="33" t="s">
        <v>29</v>
      </c>
      <c r="D22" s="1">
        <v>355</v>
      </c>
      <c r="E22" s="1">
        <v>331</v>
      </c>
      <c r="F22" s="1">
        <f>G22/E22*1000</f>
        <v>682.77945619335344</v>
      </c>
      <c r="G22" s="1">
        <v>226</v>
      </c>
      <c r="H22" s="33" t="s">
        <v>10</v>
      </c>
      <c r="I22" s="33"/>
      <c r="J22" s="33"/>
    </row>
    <row r="23" spans="2:19" ht="5.0999999999999996" customHeight="1" x14ac:dyDescent="0.2">
      <c r="B23" s="17"/>
      <c r="C23" s="33"/>
      <c r="D23" s="24"/>
      <c r="E23" s="24"/>
      <c r="F23" s="23"/>
      <c r="G23" s="23"/>
      <c r="H23" s="47"/>
      <c r="I23" s="33"/>
      <c r="J23" s="33"/>
    </row>
    <row r="24" spans="2:19" x14ac:dyDescent="0.2">
      <c r="B24" s="38" t="s">
        <v>18</v>
      </c>
      <c r="C24" s="33"/>
      <c r="D24" s="28"/>
      <c r="E24" s="28"/>
      <c r="F24" s="28"/>
      <c r="G24" s="28"/>
      <c r="H24" s="47"/>
      <c r="I24" s="33"/>
      <c r="J24" s="33"/>
    </row>
    <row r="25" spans="2:19" x14ac:dyDescent="0.2">
      <c r="B25" s="17"/>
      <c r="C25" s="33" t="s">
        <v>19</v>
      </c>
      <c r="D25" s="1">
        <v>9000</v>
      </c>
      <c r="E25" s="1">
        <v>9000</v>
      </c>
      <c r="F25" s="1">
        <f>G25/E25*1000</f>
        <v>3000</v>
      </c>
      <c r="G25" s="1">
        <v>27000</v>
      </c>
      <c r="H25" s="33" t="s">
        <v>33</v>
      </c>
      <c r="I25" s="33"/>
      <c r="J25" s="33"/>
    </row>
    <row r="26" spans="2:19" x14ac:dyDescent="0.2">
      <c r="B26" s="17"/>
      <c r="C26" s="22" t="s">
        <v>27</v>
      </c>
      <c r="D26" s="1" t="s">
        <v>30</v>
      </c>
      <c r="E26" s="1" t="s">
        <v>30</v>
      </c>
      <c r="F26" s="1" t="s">
        <v>30</v>
      </c>
      <c r="G26" s="32">
        <f>2188449000/1000</f>
        <v>2188449</v>
      </c>
      <c r="H26" s="49" t="s">
        <v>20</v>
      </c>
      <c r="I26" s="33"/>
      <c r="J26" s="33"/>
    </row>
    <row r="27" spans="2:19" x14ac:dyDescent="0.2">
      <c r="B27" s="17"/>
      <c r="C27" s="41" t="s">
        <v>21</v>
      </c>
      <c r="D27" s="3">
        <v>20494</v>
      </c>
      <c r="E27" s="3">
        <v>19267</v>
      </c>
      <c r="F27" s="3">
        <f>G27/E27*1000</f>
        <v>2013.104012041314</v>
      </c>
      <c r="G27" s="3">
        <f>38786475/1000</f>
        <v>38786.474999999999</v>
      </c>
      <c r="H27" s="33" t="s">
        <v>35</v>
      </c>
      <c r="I27" s="33"/>
      <c r="J27" s="33"/>
    </row>
    <row r="28" spans="2:19" x14ac:dyDescent="0.2">
      <c r="B28" s="27"/>
      <c r="C28" s="29" t="s">
        <v>28</v>
      </c>
      <c r="D28" s="4">
        <v>3050.6570000000002</v>
      </c>
      <c r="E28" s="4">
        <v>3050.6570000000002</v>
      </c>
      <c r="F28" s="4">
        <v>10925.515388980142</v>
      </c>
      <c r="G28" s="4">
        <v>33330</v>
      </c>
      <c r="H28" s="50" t="s">
        <v>22</v>
      </c>
      <c r="I28" s="33"/>
      <c r="J28" s="33"/>
    </row>
    <row r="29" spans="2:19" ht="5.0999999999999996" customHeight="1" x14ac:dyDescent="0.2">
      <c r="B29" s="33"/>
      <c r="C29" s="33"/>
      <c r="D29" s="33"/>
      <c r="E29" s="33"/>
      <c r="F29" s="33"/>
      <c r="G29" s="33"/>
    </row>
    <row r="30" spans="2:19" x14ac:dyDescent="0.2">
      <c r="B30" s="33" t="s">
        <v>42</v>
      </c>
      <c r="C30" s="33"/>
      <c r="D30" s="33"/>
      <c r="E30" s="33"/>
      <c r="F30" s="33"/>
      <c r="G30" s="33"/>
    </row>
    <row r="31" spans="2:19" x14ac:dyDescent="0.2">
      <c r="B31" s="33" t="s">
        <v>43</v>
      </c>
      <c r="C31" s="33"/>
      <c r="D31" s="33"/>
      <c r="E31" s="33"/>
      <c r="F31" s="33"/>
      <c r="G31" s="33"/>
    </row>
    <row r="32" spans="2:19" x14ac:dyDescent="0.2">
      <c r="B32" s="33" t="s">
        <v>44</v>
      </c>
      <c r="C32" s="33"/>
      <c r="D32" s="33"/>
      <c r="E32" s="33"/>
      <c r="F32" s="33"/>
      <c r="G32" s="33"/>
    </row>
    <row r="34" spans="2:8" x14ac:dyDescent="0.2">
      <c r="B34" s="55" t="s">
        <v>23</v>
      </c>
      <c r="C34" s="55"/>
      <c r="D34" s="6"/>
      <c r="E34" s="6"/>
      <c r="F34" s="6"/>
      <c r="G34" s="6"/>
    </row>
    <row r="36" spans="2:8" x14ac:dyDescent="0.2">
      <c r="B36" s="7"/>
      <c r="C36" s="8"/>
      <c r="D36" s="52" t="s">
        <v>32</v>
      </c>
      <c r="E36" s="53"/>
      <c r="F36" s="53"/>
      <c r="G36" s="54"/>
      <c r="H36" s="44"/>
    </row>
    <row r="37" spans="2:8" x14ac:dyDescent="0.2">
      <c r="B37" s="9"/>
      <c r="C37" s="10" t="s">
        <v>1</v>
      </c>
      <c r="D37" s="11" t="s">
        <v>2</v>
      </c>
      <c r="E37" s="12" t="s">
        <v>3</v>
      </c>
      <c r="F37" s="11" t="s">
        <v>4</v>
      </c>
      <c r="G37" s="12" t="s">
        <v>5</v>
      </c>
      <c r="H37" s="44"/>
    </row>
    <row r="38" spans="2:8" x14ac:dyDescent="0.2">
      <c r="B38" s="13"/>
      <c r="C38" s="14"/>
      <c r="D38" s="15" t="s">
        <v>6</v>
      </c>
      <c r="E38" s="16" t="s">
        <v>6</v>
      </c>
      <c r="F38" s="15" t="s">
        <v>7</v>
      </c>
      <c r="G38" s="16" t="s">
        <v>8</v>
      </c>
      <c r="H38" s="44"/>
    </row>
    <row r="39" spans="2:8" ht="5.0999999999999996" customHeight="1" x14ac:dyDescent="0.2">
      <c r="B39" s="17"/>
      <c r="C39" s="18"/>
      <c r="D39" s="2"/>
      <c r="E39" s="2"/>
      <c r="F39" s="2"/>
      <c r="G39" s="2"/>
      <c r="H39" s="45"/>
    </row>
    <row r="40" spans="2:8" x14ac:dyDescent="0.2">
      <c r="B40" s="38" t="s">
        <v>9</v>
      </c>
      <c r="C40" s="19"/>
      <c r="D40" s="20"/>
      <c r="E40" s="20"/>
      <c r="F40" s="21"/>
      <c r="G40" s="20"/>
      <c r="H40" s="46"/>
    </row>
    <row r="41" spans="2:8" x14ac:dyDescent="0.2">
      <c r="B41" s="17"/>
      <c r="C41" s="33" t="s">
        <v>24</v>
      </c>
      <c r="D41" s="3">
        <v>252910</v>
      </c>
      <c r="E41" s="3">
        <v>223180</v>
      </c>
      <c r="F41" s="3">
        <v>5991</v>
      </c>
      <c r="G41" s="3">
        <v>1337020</v>
      </c>
      <c r="H41" s="33" t="s">
        <v>33</v>
      </c>
    </row>
    <row r="42" spans="2:8" x14ac:dyDescent="0.2">
      <c r="B42" s="17"/>
      <c r="C42" s="33" t="s">
        <v>11</v>
      </c>
      <c r="D42" s="3">
        <v>30125</v>
      </c>
      <c r="E42" s="3">
        <v>10830</v>
      </c>
      <c r="F42" s="3">
        <f>G42/E42*1000</f>
        <v>1650.9695290858726</v>
      </c>
      <c r="G42" s="3">
        <v>17880</v>
      </c>
      <c r="H42" s="33" t="s">
        <v>33</v>
      </c>
    </row>
    <row r="43" spans="2:8" ht="5.0999999999999996" customHeight="1" x14ac:dyDescent="0.2">
      <c r="B43" s="17"/>
      <c r="C43" s="22"/>
      <c r="D43" s="3"/>
      <c r="E43" s="3"/>
      <c r="F43" s="3"/>
      <c r="G43" s="3"/>
      <c r="H43" s="47"/>
    </row>
    <row r="44" spans="2:8" x14ac:dyDescent="0.2">
      <c r="B44" s="38" t="s">
        <v>12</v>
      </c>
      <c r="C44" s="18"/>
      <c r="D44" s="3"/>
      <c r="E44" s="3"/>
      <c r="F44" s="3"/>
      <c r="G44" s="3"/>
      <c r="H44" s="47"/>
    </row>
    <row r="45" spans="2:8" x14ac:dyDescent="0.2">
      <c r="B45" s="17"/>
      <c r="C45" s="33" t="s">
        <v>14</v>
      </c>
      <c r="D45" s="3">
        <v>41280</v>
      </c>
      <c r="E45" s="3">
        <v>41280</v>
      </c>
      <c r="F45" s="3">
        <f>G45/E45*1000</f>
        <v>599.07945736434112</v>
      </c>
      <c r="G45" s="3">
        <v>24730</v>
      </c>
      <c r="H45" s="33" t="s">
        <v>33</v>
      </c>
    </row>
    <row r="46" spans="2:8" x14ac:dyDescent="0.2">
      <c r="B46" s="17"/>
      <c r="C46" s="33" t="s">
        <v>15</v>
      </c>
      <c r="D46" s="3">
        <v>8130</v>
      </c>
      <c r="E46" s="3">
        <v>8130</v>
      </c>
      <c r="F46" s="3">
        <f>G46/E46*1000</f>
        <v>1362.7306273062732</v>
      </c>
      <c r="G46" s="3">
        <v>11079</v>
      </c>
      <c r="H46" s="33" t="s">
        <v>33</v>
      </c>
    </row>
    <row r="47" spans="2:8" ht="12" customHeight="1" x14ac:dyDescent="0.2">
      <c r="B47" s="17"/>
      <c r="C47" s="33" t="s">
        <v>13</v>
      </c>
      <c r="D47" s="3">
        <v>439988</v>
      </c>
      <c r="E47" s="3">
        <v>439988</v>
      </c>
      <c r="F47" s="3">
        <f>G47/E47*1000</f>
        <v>2604.4710310281189</v>
      </c>
      <c r="G47" s="3">
        <v>1145936</v>
      </c>
      <c r="H47" s="33" t="s">
        <v>33</v>
      </c>
    </row>
    <row r="48" spans="2:8" ht="5.0999999999999996" customHeight="1" x14ac:dyDescent="0.2">
      <c r="B48" s="17"/>
      <c r="C48" s="26"/>
      <c r="D48" s="3"/>
      <c r="E48" s="3"/>
      <c r="F48" s="3"/>
      <c r="G48" s="3"/>
      <c r="H48" s="48"/>
    </row>
    <row r="49" spans="2:9" x14ac:dyDescent="0.2">
      <c r="B49" s="38" t="s">
        <v>16</v>
      </c>
      <c r="C49" s="26"/>
      <c r="D49" s="3"/>
      <c r="E49" s="3"/>
      <c r="F49" s="3"/>
      <c r="G49" s="3"/>
      <c r="H49" s="48"/>
    </row>
    <row r="50" spans="2:9" x14ac:dyDescent="0.2">
      <c r="B50" s="17"/>
      <c r="C50" s="33" t="s">
        <v>25</v>
      </c>
      <c r="D50" s="3">
        <v>194293</v>
      </c>
      <c r="E50" s="3">
        <v>194293</v>
      </c>
      <c r="F50" s="3">
        <f>G50/E50*1000</f>
        <v>1200</v>
      </c>
      <c r="G50" s="3">
        <v>233151.6</v>
      </c>
      <c r="H50" s="33" t="s">
        <v>10</v>
      </c>
    </row>
    <row r="51" spans="2:9" x14ac:dyDescent="0.2">
      <c r="B51" s="17"/>
      <c r="C51" s="33" t="s">
        <v>26</v>
      </c>
      <c r="D51" s="3">
        <v>186321</v>
      </c>
      <c r="E51" s="3">
        <v>186321</v>
      </c>
      <c r="F51" s="3">
        <v>1200</v>
      </c>
      <c r="G51" s="3">
        <v>223585.2</v>
      </c>
      <c r="H51" s="33" t="s">
        <v>10</v>
      </c>
    </row>
    <row r="52" spans="2:9" x14ac:dyDescent="0.2">
      <c r="B52" s="17"/>
      <c r="C52" s="33" t="s">
        <v>17</v>
      </c>
      <c r="D52" s="3">
        <v>74938</v>
      </c>
      <c r="E52" s="3">
        <v>74938</v>
      </c>
      <c r="F52" s="3">
        <f>G52/E52*1000</f>
        <v>1100</v>
      </c>
      <c r="G52" s="3">
        <v>82431.8</v>
      </c>
      <c r="H52" s="33" t="s">
        <v>10</v>
      </c>
    </row>
    <row r="53" spans="2:9" ht="12" customHeight="1" x14ac:dyDescent="0.2">
      <c r="B53" s="17"/>
      <c r="C53" s="33" t="s">
        <v>29</v>
      </c>
      <c r="D53" s="3">
        <v>345</v>
      </c>
      <c r="E53" s="3">
        <v>345</v>
      </c>
      <c r="F53" s="3">
        <f>G53/E53*1000</f>
        <v>679.99999999999989</v>
      </c>
      <c r="G53" s="3">
        <v>234.6</v>
      </c>
      <c r="H53" s="33" t="s">
        <v>10</v>
      </c>
    </row>
    <row r="54" spans="2:9" ht="5.0999999999999996" customHeight="1" x14ac:dyDescent="0.2">
      <c r="B54" s="17"/>
      <c r="C54" s="33"/>
      <c r="D54" s="3"/>
      <c r="E54" s="3"/>
      <c r="F54" s="3"/>
      <c r="G54" s="3"/>
      <c r="H54" s="33"/>
    </row>
    <row r="55" spans="2:9" x14ac:dyDescent="0.2">
      <c r="B55" s="38" t="s">
        <v>18</v>
      </c>
      <c r="C55" s="33"/>
      <c r="D55" s="3"/>
      <c r="E55" s="3"/>
      <c r="F55" s="3"/>
      <c r="G55" s="3"/>
      <c r="H55" s="47"/>
    </row>
    <row r="56" spans="2:9" x14ac:dyDescent="0.2">
      <c r="B56" s="17"/>
      <c r="C56" s="33" t="s">
        <v>19</v>
      </c>
      <c r="D56" s="3">
        <v>9800</v>
      </c>
      <c r="E56" s="3">
        <v>9800</v>
      </c>
      <c r="F56" s="3">
        <f>G56/E56*1000</f>
        <v>3100</v>
      </c>
      <c r="G56" s="3">
        <v>30380</v>
      </c>
      <c r="H56" s="33" t="s">
        <v>33</v>
      </c>
    </row>
    <row r="57" spans="2:9" x14ac:dyDescent="0.2">
      <c r="B57" s="17"/>
      <c r="C57" s="22" t="s">
        <v>27</v>
      </c>
      <c r="D57" s="3" t="s">
        <v>30</v>
      </c>
      <c r="E57" s="3" t="s">
        <v>30</v>
      </c>
      <c r="F57" s="3" t="s">
        <v>30</v>
      </c>
      <c r="G57" s="3">
        <v>2072247</v>
      </c>
      <c r="H57" s="49" t="s">
        <v>20</v>
      </c>
    </row>
    <row r="58" spans="2:9" x14ac:dyDescent="0.2">
      <c r="B58" s="17"/>
      <c r="C58" s="41" t="s">
        <v>21</v>
      </c>
      <c r="D58" s="3">
        <v>18891</v>
      </c>
      <c r="E58" s="3">
        <v>177789</v>
      </c>
      <c r="F58" s="3">
        <v>1736</v>
      </c>
      <c r="G58" s="3">
        <v>30883.225999999999</v>
      </c>
      <c r="H58" s="33" t="s">
        <v>35</v>
      </c>
      <c r="I58" s="6"/>
    </row>
    <row r="59" spans="2:9" x14ac:dyDescent="0.2">
      <c r="B59" s="27"/>
      <c r="C59" s="29" t="s">
        <v>28</v>
      </c>
      <c r="D59" s="4">
        <v>3143.8029999999999</v>
      </c>
      <c r="E59" s="4">
        <v>3143.8029999999999</v>
      </c>
      <c r="F59" s="4">
        <v>8473.8134037024574</v>
      </c>
      <c r="G59" s="4">
        <v>26640</v>
      </c>
      <c r="H59" s="50" t="s">
        <v>22</v>
      </c>
    </row>
    <row r="60" spans="2:9" ht="5.0999999999999996" customHeight="1" x14ac:dyDescent="0.2">
      <c r="H60" s="33"/>
    </row>
    <row r="61" spans="2:9" x14ac:dyDescent="0.2">
      <c r="B61" s="33" t="s">
        <v>42</v>
      </c>
      <c r="C61" s="33"/>
      <c r="D61" s="33"/>
      <c r="E61" s="33"/>
      <c r="F61" s="33"/>
      <c r="G61" s="33"/>
    </row>
    <row r="62" spans="2:9" x14ac:dyDescent="0.2">
      <c r="B62" s="33" t="s">
        <v>43</v>
      </c>
      <c r="C62" s="33"/>
      <c r="D62" s="33"/>
      <c r="E62" s="33"/>
      <c r="F62" s="33"/>
      <c r="G62" s="33"/>
    </row>
    <row r="63" spans="2:9" x14ac:dyDescent="0.2">
      <c r="B63" s="33" t="s">
        <v>44</v>
      </c>
      <c r="C63" s="33"/>
      <c r="D63" s="33"/>
      <c r="E63" s="33"/>
      <c r="F63" s="33"/>
      <c r="G63" s="33"/>
    </row>
    <row r="64" spans="2:9" x14ac:dyDescent="0.2">
      <c r="B64" s="33"/>
      <c r="H64" s="33"/>
    </row>
    <row r="65" spans="2:8" x14ac:dyDescent="0.2">
      <c r="B65" s="55" t="s">
        <v>23</v>
      </c>
      <c r="C65" s="55"/>
      <c r="H65" s="33"/>
    </row>
    <row r="66" spans="2:8" x14ac:dyDescent="0.2">
      <c r="B66" s="37"/>
      <c r="C66" s="37"/>
      <c r="H66" s="33"/>
    </row>
    <row r="67" spans="2:8" x14ac:dyDescent="0.2">
      <c r="B67" s="7"/>
      <c r="C67" s="8"/>
      <c r="D67" s="52" t="s">
        <v>38</v>
      </c>
      <c r="E67" s="53"/>
      <c r="F67" s="53"/>
      <c r="G67" s="54"/>
      <c r="H67" s="51"/>
    </row>
    <row r="68" spans="2:8" x14ac:dyDescent="0.2">
      <c r="B68" s="9"/>
      <c r="C68" s="10" t="s">
        <v>1</v>
      </c>
      <c r="D68" s="11" t="s">
        <v>2</v>
      </c>
      <c r="E68" s="12" t="s">
        <v>3</v>
      </c>
      <c r="F68" s="11" t="s">
        <v>4</v>
      </c>
      <c r="G68" s="12" t="s">
        <v>5</v>
      </c>
      <c r="H68" s="51"/>
    </row>
    <row r="69" spans="2:8" x14ac:dyDescent="0.2">
      <c r="B69" s="13"/>
      <c r="C69" s="14"/>
      <c r="D69" s="15" t="s">
        <v>6</v>
      </c>
      <c r="E69" s="16" t="s">
        <v>6</v>
      </c>
      <c r="F69" s="15" t="s">
        <v>7</v>
      </c>
      <c r="G69" s="16" t="s">
        <v>8</v>
      </c>
      <c r="H69" s="51"/>
    </row>
    <row r="70" spans="2:8" ht="5.0999999999999996" customHeight="1" x14ac:dyDescent="0.2">
      <c r="B70" s="17"/>
      <c r="C70" s="18"/>
      <c r="D70" s="2"/>
      <c r="E70" s="2"/>
      <c r="F70" s="2"/>
      <c r="G70" s="2"/>
      <c r="H70" s="17"/>
    </row>
    <row r="71" spans="2:8" x14ac:dyDescent="0.2">
      <c r="B71" s="38" t="s">
        <v>9</v>
      </c>
      <c r="C71" s="19"/>
      <c r="D71" s="20"/>
      <c r="E71" s="20"/>
      <c r="F71" s="21"/>
      <c r="G71" s="20"/>
      <c r="H71" s="48"/>
    </row>
    <row r="72" spans="2:8" x14ac:dyDescent="0.2">
      <c r="B72" s="17"/>
      <c r="C72" s="33" t="s">
        <v>24</v>
      </c>
      <c r="D72" s="3">
        <v>313750</v>
      </c>
      <c r="E72" s="3">
        <v>292430</v>
      </c>
      <c r="F72" s="3">
        <f>(G72/E72)*1000</f>
        <v>5662.0011626714086</v>
      </c>
      <c r="G72" s="3">
        <v>1655739</v>
      </c>
      <c r="H72" s="33" t="s">
        <v>34</v>
      </c>
    </row>
    <row r="73" spans="2:8" ht="13.5" customHeight="1" x14ac:dyDescent="0.2">
      <c r="B73" s="17"/>
      <c r="C73" s="33" t="s">
        <v>11</v>
      </c>
      <c r="D73" s="3">
        <v>92442</v>
      </c>
      <c r="E73" s="3">
        <v>80542</v>
      </c>
      <c r="F73" s="3">
        <f>G73/E73*1000</f>
        <v>1627.8463410394577</v>
      </c>
      <c r="G73" s="3">
        <v>131110</v>
      </c>
      <c r="H73" s="33" t="s">
        <v>33</v>
      </c>
    </row>
    <row r="74" spans="2:8" ht="5.0999999999999996" customHeight="1" x14ac:dyDescent="0.2">
      <c r="B74" s="17"/>
      <c r="C74" s="18"/>
      <c r="D74" s="3"/>
      <c r="E74" s="3"/>
      <c r="F74" s="3"/>
      <c r="G74" s="3"/>
      <c r="H74" s="47"/>
    </row>
    <row r="75" spans="2:8" x14ac:dyDescent="0.2">
      <c r="B75" s="38" t="s">
        <v>12</v>
      </c>
      <c r="C75" s="18"/>
      <c r="D75" s="3"/>
      <c r="E75" s="3"/>
      <c r="F75" s="3"/>
      <c r="G75" s="3"/>
      <c r="H75" s="47"/>
    </row>
    <row r="76" spans="2:8" x14ac:dyDescent="0.2">
      <c r="B76" s="17"/>
      <c r="C76" s="33" t="s">
        <v>14</v>
      </c>
      <c r="D76" s="3">
        <v>79806</v>
      </c>
      <c r="E76" s="3">
        <v>79806</v>
      </c>
      <c r="F76" s="3">
        <f>G76/E76*1000</f>
        <v>644.8136731574067</v>
      </c>
      <c r="G76" s="3">
        <v>51460</v>
      </c>
      <c r="H76" s="33" t="s">
        <v>33</v>
      </c>
    </row>
    <row r="77" spans="2:8" x14ac:dyDescent="0.2">
      <c r="B77" s="17"/>
      <c r="C77" s="33" t="s">
        <v>15</v>
      </c>
      <c r="D77" s="3">
        <v>8130</v>
      </c>
      <c r="E77" s="3">
        <v>813</v>
      </c>
      <c r="F77" s="3">
        <v>6749</v>
      </c>
      <c r="G77" s="3" t="s">
        <v>30</v>
      </c>
      <c r="H77" s="33" t="s">
        <v>33</v>
      </c>
    </row>
    <row r="78" spans="2:8" x14ac:dyDescent="0.2">
      <c r="B78" s="17"/>
      <c r="C78" s="33" t="s">
        <v>13</v>
      </c>
      <c r="D78" s="3">
        <v>423757</v>
      </c>
      <c r="E78" s="3">
        <v>407427</v>
      </c>
      <c r="F78" s="3">
        <f>G78/E78*1000</f>
        <v>2141.4363800140882</v>
      </c>
      <c r="G78" s="3">
        <v>872479</v>
      </c>
      <c r="H78" s="33" t="s">
        <v>33</v>
      </c>
    </row>
    <row r="79" spans="2:8" ht="5.0999999999999996" customHeight="1" x14ac:dyDescent="0.2">
      <c r="B79" s="17"/>
      <c r="C79" s="26"/>
      <c r="D79" s="3"/>
      <c r="E79" s="3"/>
      <c r="F79" s="3"/>
      <c r="G79" s="3"/>
      <c r="H79" s="48"/>
    </row>
    <row r="80" spans="2:8" x14ac:dyDescent="0.2">
      <c r="B80" s="38" t="s">
        <v>16</v>
      </c>
      <c r="C80" s="26"/>
      <c r="D80" s="3"/>
      <c r="E80" s="3"/>
      <c r="F80" s="3"/>
      <c r="G80" s="3"/>
      <c r="H80" s="48"/>
    </row>
    <row r="81" spans="2:11" x14ac:dyDescent="0.2">
      <c r="B81" s="17"/>
      <c r="C81" s="33" t="s">
        <v>36</v>
      </c>
      <c r="D81" s="3">
        <v>90000</v>
      </c>
      <c r="E81" s="3">
        <v>90000</v>
      </c>
      <c r="F81" s="3">
        <f>G81/E81*1000</f>
        <v>983.33333333333326</v>
      </c>
      <c r="G81" s="3">
        <v>88500</v>
      </c>
      <c r="H81" s="33" t="s">
        <v>35</v>
      </c>
      <c r="K81" s="36"/>
    </row>
    <row r="82" spans="2:11" x14ac:dyDescent="0.2">
      <c r="B82" s="17"/>
      <c r="C82" s="33" t="s">
        <v>26</v>
      </c>
      <c r="D82" s="3">
        <v>43560</v>
      </c>
      <c r="E82" s="3">
        <v>43560</v>
      </c>
      <c r="F82" s="3">
        <v>1200</v>
      </c>
      <c r="G82" s="3">
        <v>35200</v>
      </c>
      <c r="H82" s="33" t="s">
        <v>35</v>
      </c>
    </row>
    <row r="83" spans="2:11" x14ac:dyDescent="0.2">
      <c r="B83" s="17"/>
      <c r="C83" s="33" t="s">
        <v>17</v>
      </c>
      <c r="D83" s="3">
        <v>101400</v>
      </c>
      <c r="E83" s="3">
        <v>101400</v>
      </c>
      <c r="F83" s="3">
        <f>G83/E83*1000</f>
        <v>938.46153846153845</v>
      </c>
      <c r="G83" s="3">
        <v>95160</v>
      </c>
      <c r="H83" s="33" t="s">
        <v>35</v>
      </c>
    </row>
    <row r="84" spans="2:11" x14ac:dyDescent="0.2">
      <c r="B84" s="17"/>
      <c r="C84" s="33" t="s">
        <v>29</v>
      </c>
      <c r="D84" s="3">
        <v>7250</v>
      </c>
      <c r="E84" s="3">
        <v>7250</v>
      </c>
      <c r="F84" s="3">
        <f>G84/E84*1000</f>
        <v>2068.9655172413795</v>
      </c>
      <c r="G84" s="3">
        <v>15000</v>
      </c>
      <c r="H84" s="33" t="s">
        <v>35</v>
      </c>
    </row>
    <row r="85" spans="2:11" ht="5.0999999999999996" customHeight="1" x14ac:dyDescent="0.2">
      <c r="B85" s="17"/>
      <c r="C85" s="33"/>
      <c r="D85" s="3"/>
      <c r="E85" s="3"/>
      <c r="F85" s="3"/>
      <c r="G85" s="3"/>
      <c r="H85" s="47"/>
    </row>
    <row r="86" spans="2:11" x14ac:dyDescent="0.2">
      <c r="B86" s="38" t="s">
        <v>18</v>
      </c>
      <c r="C86" s="33"/>
      <c r="D86" s="3"/>
      <c r="E86" s="3"/>
      <c r="F86" s="3"/>
      <c r="G86" s="3"/>
      <c r="H86" s="47"/>
    </row>
    <row r="87" spans="2:11" x14ac:dyDescent="0.2">
      <c r="B87" s="17"/>
      <c r="C87" s="33" t="s">
        <v>19</v>
      </c>
      <c r="D87" s="3">
        <v>14930</v>
      </c>
      <c r="E87" s="3">
        <v>14930</v>
      </c>
      <c r="F87" s="3">
        <f>G87/E87*1000</f>
        <v>1607.0328198258539</v>
      </c>
      <c r="G87" s="3">
        <v>23993</v>
      </c>
      <c r="H87" s="33" t="s">
        <v>33</v>
      </c>
    </row>
    <row r="88" spans="2:11" x14ac:dyDescent="0.2">
      <c r="B88" s="17"/>
      <c r="C88" s="22" t="s">
        <v>27</v>
      </c>
      <c r="D88" s="3" t="s">
        <v>30</v>
      </c>
      <c r="E88" s="3" t="s">
        <v>30</v>
      </c>
      <c r="F88" s="3" t="s">
        <v>30</v>
      </c>
      <c r="G88" s="3">
        <v>1560200.3570000001</v>
      </c>
      <c r="H88" s="49" t="s">
        <v>20</v>
      </c>
    </row>
    <row r="89" spans="2:11" x14ac:dyDescent="0.2">
      <c r="B89" s="17"/>
      <c r="C89" s="41" t="s">
        <v>21</v>
      </c>
      <c r="D89" s="3">
        <v>16126</v>
      </c>
      <c r="E89" s="3">
        <v>13391</v>
      </c>
      <c r="F89" s="3">
        <f>G89/E89*1000</f>
        <v>2311.6869539242771</v>
      </c>
      <c r="G89" s="3">
        <v>30955.8</v>
      </c>
      <c r="H89" s="33" t="s">
        <v>35</v>
      </c>
    </row>
    <row r="90" spans="2:11" x14ac:dyDescent="0.2">
      <c r="B90" s="27"/>
      <c r="C90" s="29" t="s">
        <v>28</v>
      </c>
      <c r="D90" s="4">
        <v>3245</v>
      </c>
      <c r="E90" s="4">
        <v>3245</v>
      </c>
      <c r="F90" s="4">
        <v>6531.9568600000002</v>
      </c>
      <c r="G90" s="4">
        <v>21196.2</v>
      </c>
      <c r="H90" s="50" t="s">
        <v>22</v>
      </c>
    </row>
    <row r="91" spans="2:11" ht="5.0999999999999996" customHeight="1" x14ac:dyDescent="0.2">
      <c r="H91" s="33"/>
    </row>
    <row r="92" spans="2:11" ht="12" customHeight="1" x14ac:dyDescent="0.2">
      <c r="B92" s="42" t="s">
        <v>39</v>
      </c>
      <c r="H92" s="33"/>
    </row>
    <row r="93" spans="2:11" ht="12" customHeight="1" x14ac:dyDescent="0.2">
      <c r="B93" s="33" t="s">
        <v>40</v>
      </c>
      <c r="H93" s="33"/>
    </row>
    <row r="94" spans="2:11" x14ac:dyDescent="0.2">
      <c r="B94" s="33" t="s">
        <v>42</v>
      </c>
      <c r="C94" s="33"/>
      <c r="D94" s="33"/>
      <c r="E94" s="33"/>
      <c r="F94" s="33"/>
      <c r="G94" s="33"/>
    </row>
    <row r="95" spans="2:11" x14ac:dyDescent="0.2">
      <c r="B95" s="33" t="s">
        <v>45</v>
      </c>
      <c r="C95" s="33"/>
      <c r="D95" s="33"/>
      <c r="E95" s="33"/>
      <c r="F95" s="33"/>
      <c r="G95" s="33"/>
    </row>
    <row r="96" spans="2:11" x14ac:dyDescent="0.2">
      <c r="B96" s="33" t="s">
        <v>41</v>
      </c>
      <c r="C96" s="33"/>
      <c r="D96" s="33"/>
      <c r="E96" s="33"/>
      <c r="F96" s="33"/>
      <c r="G96" s="33"/>
    </row>
    <row r="97" spans="8:8" x14ac:dyDescent="0.2">
      <c r="H97" s="33"/>
    </row>
    <row r="98" spans="8:8" x14ac:dyDescent="0.2">
      <c r="H98" s="33"/>
    </row>
    <row r="99" spans="8:8" x14ac:dyDescent="0.2">
      <c r="H99" s="33"/>
    </row>
    <row r="100" spans="8:8" x14ac:dyDescent="0.2">
      <c r="H100" s="33"/>
    </row>
    <row r="101" spans="8:8" x14ac:dyDescent="0.2">
      <c r="H101" s="33"/>
    </row>
    <row r="102" spans="8:8" x14ac:dyDescent="0.2">
      <c r="H102" s="33"/>
    </row>
    <row r="103" spans="8:8" x14ac:dyDescent="0.2">
      <c r="H103" s="33"/>
    </row>
    <row r="104" spans="8:8" x14ac:dyDescent="0.2">
      <c r="H104" s="33"/>
    </row>
    <row r="105" spans="8:8" x14ac:dyDescent="0.2">
      <c r="H105" s="33"/>
    </row>
    <row r="106" spans="8:8" x14ac:dyDescent="0.2">
      <c r="H106" s="33"/>
    </row>
    <row r="107" spans="8:8" x14ac:dyDescent="0.2">
      <c r="H107" s="33"/>
    </row>
    <row r="108" spans="8:8" x14ac:dyDescent="0.2">
      <c r="H108" s="33"/>
    </row>
    <row r="109" spans="8:8" x14ac:dyDescent="0.2">
      <c r="H109" s="33"/>
    </row>
    <row r="110" spans="8:8" x14ac:dyDescent="0.2">
      <c r="H110" s="33"/>
    </row>
    <row r="111" spans="8:8" x14ac:dyDescent="0.2">
      <c r="H111" s="33"/>
    </row>
    <row r="112" spans="8:8" x14ac:dyDescent="0.2">
      <c r="H112" s="33"/>
    </row>
    <row r="113" spans="8:8" x14ac:dyDescent="0.2">
      <c r="H113" s="33"/>
    </row>
    <row r="114" spans="8:8" x14ac:dyDescent="0.2">
      <c r="H114" s="33"/>
    </row>
    <row r="115" spans="8:8" x14ac:dyDescent="0.2">
      <c r="H115" s="33"/>
    </row>
    <row r="116" spans="8:8" x14ac:dyDescent="0.2">
      <c r="H116" s="33"/>
    </row>
    <row r="117" spans="8:8" x14ac:dyDescent="0.2">
      <c r="H117" s="33"/>
    </row>
    <row r="118" spans="8:8" x14ac:dyDescent="0.2">
      <c r="H118" s="33"/>
    </row>
    <row r="119" spans="8:8" x14ac:dyDescent="0.2">
      <c r="H119" s="33"/>
    </row>
    <row r="120" spans="8:8" x14ac:dyDescent="0.2">
      <c r="H120" s="33"/>
    </row>
    <row r="121" spans="8:8" x14ac:dyDescent="0.2">
      <c r="H121" s="33"/>
    </row>
    <row r="122" spans="8:8" x14ac:dyDescent="0.2">
      <c r="H122" s="33"/>
    </row>
    <row r="123" spans="8:8" x14ac:dyDescent="0.2">
      <c r="H123" s="33"/>
    </row>
    <row r="124" spans="8:8" x14ac:dyDescent="0.2">
      <c r="H124" s="33"/>
    </row>
    <row r="125" spans="8:8" x14ac:dyDescent="0.2">
      <c r="H125" s="33"/>
    </row>
    <row r="126" spans="8:8" x14ac:dyDescent="0.2">
      <c r="H126" s="33"/>
    </row>
    <row r="127" spans="8:8" x14ac:dyDescent="0.2">
      <c r="H127" s="33"/>
    </row>
    <row r="128" spans="8:8" x14ac:dyDescent="0.2">
      <c r="H128" s="33"/>
    </row>
    <row r="129" spans="8:8" x14ac:dyDescent="0.2">
      <c r="H129" s="33"/>
    </row>
    <row r="130" spans="8:8" x14ac:dyDescent="0.2">
      <c r="H130" s="33"/>
    </row>
    <row r="131" spans="8:8" x14ac:dyDescent="0.2">
      <c r="H131" s="33"/>
    </row>
    <row r="132" spans="8:8" x14ac:dyDescent="0.2">
      <c r="H132" s="33"/>
    </row>
    <row r="133" spans="8:8" x14ac:dyDescent="0.2">
      <c r="H133" s="33"/>
    </row>
    <row r="134" spans="8:8" x14ac:dyDescent="0.2">
      <c r="H134" s="33"/>
    </row>
    <row r="135" spans="8:8" x14ac:dyDescent="0.2">
      <c r="H135" s="33"/>
    </row>
    <row r="136" spans="8:8" x14ac:dyDescent="0.2">
      <c r="H136" s="33"/>
    </row>
    <row r="137" spans="8:8" x14ac:dyDescent="0.2">
      <c r="H137" s="33"/>
    </row>
    <row r="138" spans="8:8" x14ac:dyDescent="0.2">
      <c r="H138" s="33"/>
    </row>
    <row r="139" spans="8:8" x14ac:dyDescent="0.2">
      <c r="H139" s="33"/>
    </row>
    <row r="140" spans="8:8" x14ac:dyDescent="0.2">
      <c r="H140" s="33"/>
    </row>
    <row r="141" spans="8:8" x14ac:dyDescent="0.2">
      <c r="H141" s="33"/>
    </row>
    <row r="142" spans="8:8" x14ac:dyDescent="0.2">
      <c r="H142" s="33"/>
    </row>
    <row r="143" spans="8:8" x14ac:dyDescent="0.2">
      <c r="H143" s="33"/>
    </row>
    <row r="144" spans="8:8" x14ac:dyDescent="0.2">
      <c r="H144" s="33"/>
    </row>
    <row r="145" spans="8:8" x14ac:dyDescent="0.2">
      <c r="H145" s="33"/>
    </row>
    <row r="146" spans="8:8" x14ac:dyDescent="0.2">
      <c r="H146" s="33"/>
    </row>
    <row r="147" spans="8:8" x14ac:dyDescent="0.2">
      <c r="H147" s="33"/>
    </row>
    <row r="148" spans="8:8" x14ac:dyDescent="0.2">
      <c r="H148" s="33"/>
    </row>
    <row r="149" spans="8:8" x14ac:dyDescent="0.2">
      <c r="H149" s="33"/>
    </row>
    <row r="150" spans="8:8" x14ac:dyDescent="0.2">
      <c r="H150" s="33"/>
    </row>
    <row r="151" spans="8:8" x14ac:dyDescent="0.2">
      <c r="H151" s="33"/>
    </row>
    <row r="152" spans="8:8" x14ac:dyDescent="0.2">
      <c r="H152" s="33"/>
    </row>
    <row r="153" spans="8:8" x14ac:dyDescent="0.2">
      <c r="H153" s="33"/>
    </row>
    <row r="154" spans="8:8" x14ac:dyDescent="0.2">
      <c r="H154" s="33"/>
    </row>
    <row r="155" spans="8:8" x14ac:dyDescent="0.2">
      <c r="H155" s="33"/>
    </row>
    <row r="156" spans="8:8" x14ac:dyDescent="0.2">
      <c r="H156" s="33"/>
    </row>
    <row r="157" spans="8:8" x14ac:dyDescent="0.2">
      <c r="H157" s="33"/>
    </row>
    <row r="158" spans="8:8" x14ac:dyDescent="0.2">
      <c r="H158" s="33"/>
    </row>
    <row r="159" spans="8:8" x14ac:dyDescent="0.2">
      <c r="H159" s="33"/>
    </row>
    <row r="160" spans="8:8" x14ac:dyDescent="0.2">
      <c r="H160" s="33"/>
    </row>
    <row r="161" spans="8:8" x14ac:dyDescent="0.2">
      <c r="H161" s="33"/>
    </row>
    <row r="162" spans="8:8" x14ac:dyDescent="0.2">
      <c r="H162" s="33"/>
    </row>
    <row r="163" spans="8:8" x14ac:dyDescent="0.2">
      <c r="H163" s="33"/>
    </row>
    <row r="164" spans="8:8" x14ac:dyDescent="0.2">
      <c r="H164" s="33"/>
    </row>
    <row r="165" spans="8:8" x14ac:dyDescent="0.2">
      <c r="H165" s="33"/>
    </row>
    <row r="166" spans="8:8" x14ac:dyDescent="0.2">
      <c r="H166" s="33"/>
    </row>
    <row r="167" spans="8:8" x14ac:dyDescent="0.2">
      <c r="H167" s="33"/>
    </row>
    <row r="168" spans="8:8" x14ac:dyDescent="0.2">
      <c r="H168" s="33"/>
    </row>
    <row r="169" spans="8:8" x14ac:dyDescent="0.2">
      <c r="H169" s="33"/>
    </row>
    <row r="170" spans="8:8" x14ac:dyDescent="0.2">
      <c r="H170" s="33"/>
    </row>
    <row r="171" spans="8:8" x14ac:dyDescent="0.2">
      <c r="H171" s="33"/>
    </row>
    <row r="172" spans="8:8" x14ac:dyDescent="0.2">
      <c r="H172" s="33"/>
    </row>
    <row r="173" spans="8:8" x14ac:dyDescent="0.2">
      <c r="H173" s="33"/>
    </row>
    <row r="174" spans="8:8" x14ac:dyDescent="0.2">
      <c r="H174" s="33"/>
    </row>
    <row r="175" spans="8:8" x14ac:dyDescent="0.2">
      <c r="H175" s="33"/>
    </row>
    <row r="176" spans="8:8" x14ac:dyDescent="0.2">
      <c r="H176" s="33"/>
    </row>
    <row r="177" spans="8:8" x14ac:dyDescent="0.2">
      <c r="H177" s="33"/>
    </row>
    <row r="178" spans="8:8" x14ac:dyDescent="0.2">
      <c r="H178" s="33"/>
    </row>
    <row r="179" spans="8:8" x14ac:dyDescent="0.2">
      <c r="H179" s="33"/>
    </row>
    <row r="180" spans="8:8" x14ac:dyDescent="0.2">
      <c r="H180" s="33"/>
    </row>
    <row r="181" spans="8:8" x14ac:dyDescent="0.2">
      <c r="H181" s="33"/>
    </row>
    <row r="182" spans="8:8" x14ac:dyDescent="0.2">
      <c r="H182" s="33"/>
    </row>
    <row r="183" spans="8:8" x14ac:dyDescent="0.2">
      <c r="H183" s="33"/>
    </row>
    <row r="184" spans="8:8" x14ac:dyDescent="0.2">
      <c r="H184" s="33"/>
    </row>
    <row r="185" spans="8:8" x14ac:dyDescent="0.2">
      <c r="H185" s="33"/>
    </row>
    <row r="186" spans="8:8" x14ac:dyDescent="0.2">
      <c r="H186" s="33"/>
    </row>
    <row r="187" spans="8:8" x14ac:dyDescent="0.2">
      <c r="H187" s="33"/>
    </row>
    <row r="188" spans="8:8" x14ac:dyDescent="0.2">
      <c r="H188" s="33"/>
    </row>
    <row r="189" spans="8:8" x14ac:dyDescent="0.2">
      <c r="H189" s="33"/>
    </row>
    <row r="190" spans="8:8" x14ac:dyDescent="0.2">
      <c r="H190" s="33"/>
    </row>
    <row r="191" spans="8:8" x14ac:dyDescent="0.2">
      <c r="H191" s="33"/>
    </row>
    <row r="192" spans="8:8" x14ac:dyDescent="0.2">
      <c r="H192" s="33"/>
    </row>
    <row r="193" spans="8:8" x14ac:dyDescent="0.2">
      <c r="H193" s="33"/>
    </row>
    <row r="194" spans="8:8" x14ac:dyDescent="0.2">
      <c r="H194" s="33"/>
    </row>
    <row r="195" spans="8:8" x14ac:dyDescent="0.2">
      <c r="H195" s="33"/>
    </row>
    <row r="196" spans="8:8" x14ac:dyDescent="0.2">
      <c r="H196" s="33"/>
    </row>
    <row r="197" spans="8:8" x14ac:dyDescent="0.2">
      <c r="H197" s="33"/>
    </row>
    <row r="198" spans="8:8" x14ac:dyDescent="0.2">
      <c r="H198" s="33"/>
    </row>
    <row r="199" spans="8:8" x14ac:dyDescent="0.2">
      <c r="H199" s="33"/>
    </row>
    <row r="200" spans="8:8" x14ac:dyDescent="0.2">
      <c r="H200" s="33"/>
    </row>
    <row r="201" spans="8:8" x14ac:dyDescent="0.2">
      <c r="H201" s="33"/>
    </row>
    <row r="202" spans="8:8" x14ac:dyDescent="0.2">
      <c r="H202" s="33"/>
    </row>
    <row r="203" spans="8:8" x14ac:dyDescent="0.2">
      <c r="H203" s="33"/>
    </row>
    <row r="204" spans="8:8" x14ac:dyDescent="0.2">
      <c r="H204" s="33"/>
    </row>
    <row r="205" spans="8:8" x14ac:dyDescent="0.2">
      <c r="H205" s="33"/>
    </row>
    <row r="206" spans="8:8" x14ac:dyDescent="0.2">
      <c r="H206" s="33"/>
    </row>
    <row r="207" spans="8:8" x14ac:dyDescent="0.2">
      <c r="H207" s="33"/>
    </row>
    <row r="208" spans="8:8" x14ac:dyDescent="0.2">
      <c r="H208" s="33"/>
    </row>
    <row r="209" spans="8:8" x14ac:dyDescent="0.2">
      <c r="H209" s="33"/>
    </row>
    <row r="210" spans="8:8" x14ac:dyDescent="0.2">
      <c r="H210" s="33"/>
    </row>
    <row r="211" spans="8:8" x14ac:dyDescent="0.2">
      <c r="H211" s="33"/>
    </row>
    <row r="212" spans="8:8" x14ac:dyDescent="0.2">
      <c r="H212" s="33"/>
    </row>
    <row r="213" spans="8:8" x14ac:dyDescent="0.2">
      <c r="H213" s="33"/>
    </row>
    <row r="214" spans="8:8" x14ac:dyDescent="0.2">
      <c r="H214" s="33"/>
    </row>
    <row r="215" spans="8:8" x14ac:dyDescent="0.2">
      <c r="H215" s="33"/>
    </row>
  </sheetData>
  <mergeCells count="7">
    <mergeCell ref="D67:G67"/>
    <mergeCell ref="B2:H2"/>
    <mergeCell ref="B3:G3"/>
    <mergeCell ref="D36:G36"/>
    <mergeCell ref="B34:C34"/>
    <mergeCell ref="D5:G5"/>
    <mergeCell ref="B65:C65"/>
  </mergeCells>
  <phoneticPr fontId="3" type="noConversion"/>
  <pageMargins left="0.25" right="0.25" top="0.75" bottom="0.75" header="0.3" footer="0.3"/>
  <pageSetup paperSize="9" scale="95" orientation="portrait" r:id="rId1"/>
  <headerFooter>
    <oddHeader>&amp;L&amp;"Arial,Negrita Cursiva"&amp;11Dirección Gral. de Estadísticas 
Provincia de Salta&amp;R&amp;"Arial,Negrita Cursiva"&amp;11Anuario Estadístico
2016 - Avance 2017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c050201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Usuario</cp:lastModifiedBy>
  <cp:revision/>
  <cp:lastPrinted>2017-12-07T14:59:08Z</cp:lastPrinted>
  <dcterms:created xsi:type="dcterms:W3CDTF">2004-11-11T01:44:44Z</dcterms:created>
  <dcterms:modified xsi:type="dcterms:W3CDTF">2017-12-11T13:51:35Z</dcterms:modified>
</cp:coreProperties>
</file>